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19\2019\DEPARTMENT OF HOMELAND SECURITY\NOVEMBER\"/>
    </mc:Choice>
  </mc:AlternateContent>
  <bookViews>
    <workbookView xWindow="480" yWindow="120" windowWidth="11340" windowHeight="9096" activeTab="2"/>
  </bookViews>
  <sheets>
    <sheet name="Instruction Sheet" sheetId="1" r:id="rId1"/>
    <sheet name="Agency Acronym" sheetId="4" r:id="rId2"/>
    <sheet name="DHS-COMBINED-04012019-09302019" sheetId="5" r:id="rId3"/>
    <sheet name="CBP-04012019-09302019" sheetId="38" r:id="rId4"/>
    <sheet name="CISA-04012019-09302019" sheetId="39" r:id="rId5"/>
    <sheet name="CWMD-04012019-09302019" sheetId="40" r:id="rId6"/>
    <sheet name="FEMA-04012019-09302019" sheetId="41" r:id="rId7"/>
    <sheet name="FLETC-04012019-09302019" sheetId="42" r:id="rId8"/>
    <sheet name="HQ-04012019-09302019" sheetId="43" r:id="rId9"/>
    <sheet name="I&amp;A-04012019-09302019" sheetId="44" r:id="rId10"/>
    <sheet name="ICE-04012019-09302019" sheetId="45" r:id="rId11"/>
    <sheet name="OIG-04012019-09302019" sheetId="46" r:id="rId12"/>
    <sheet name="OPS-04012019-09302019" sheetId="47" r:id="rId13"/>
    <sheet name="S&amp;T-04012019-09302019" sheetId="48" r:id="rId14"/>
    <sheet name="TSA-04012019-09302019" sheetId="49" r:id="rId15"/>
    <sheet name="USCG-04012019-09302019" sheetId="50" r:id="rId16"/>
    <sheet name="USCIS-04012019-09302019" sheetId="51" r:id="rId17"/>
    <sheet name="USSS-04012019-09302019" sheetId="52" r:id="rId18"/>
  </sheets>
  <definedNames>
    <definedName name="_xlnm._FilterDatabase" localSheetId="2" hidden="1">'DHS-COMBINED-04012019-09302019'!$B$12:$M$409</definedName>
    <definedName name="_xlnm._FilterDatabase" localSheetId="14" hidden="1">'TSA-04012019-09302019'!$B$12:$M$413</definedName>
    <definedName name="_xlnm._FilterDatabase" localSheetId="17" hidden="1">'USSS-04012019-09302019'!$B$12:$M$65</definedName>
    <definedName name="_xlnm.Print_Area" localSheetId="3">'CBP-04012019-09302019'!$A$6:$N$29</definedName>
    <definedName name="_xlnm.Print_Area" localSheetId="4">'CISA-04012019-09302019'!$A$6:$N$29</definedName>
    <definedName name="_xlnm.Print_Area" localSheetId="5">'CWMD-04012019-09302019'!$A$6:$N$29</definedName>
    <definedName name="_xlnm.Print_Area" localSheetId="2">'DHS-COMBINED-04012019-09302019'!$A$2:$M$401</definedName>
    <definedName name="_xlnm.Print_Area" localSheetId="6">'FEMA-04012019-09302019'!$A$5:$N$53</definedName>
    <definedName name="_xlnm.Print_Area" localSheetId="7">'FLETC-04012019-09302019'!$A$6:$N$29</definedName>
    <definedName name="_xlnm.Print_Area" localSheetId="8">'HQ-04012019-09302019'!$A$6:$N$29</definedName>
    <definedName name="_xlnm.Print_Area" localSheetId="9">'I&amp;A-04012019-09302019'!$A$6:$N$29</definedName>
    <definedName name="_xlnm.Print_Area" localSheetId="10">'ICE-04012019-09302019'!$A$6:$N$29</definedName>
    <definedName name="_xlnm.Print_Area" localSheetId="0">'Instruction Sheet'!$A$1:$M$63</definedName>
    <definedName name="_xlnm.Print_Area" localSheetId="11">'OIG-04012019-09302019'!$A$6:$N$29</definedName>
    <definedName name="_xlnm.Print_Area" localSheetId="12">'OPS-04012019-09302019'!$A$6:$N$29</definedName>
    <definedName name="_xlnm.Print_Area" localSheetId="13">'S&amp;T-04012019-09302019'!$A$6:$N$29</definedName>
    <definedName name="_xlnm.Print_Area" localSheetId="14">'TSA-04012019-09302019'!$A$6:$N$29</definedName>
    <definedName name="_xlnm.Print_Area" localSheetId="15">'USCG-04012019-09302019'!$A$2:$N$177</definedName>
    <definedName name="_xlnm.Print_Area" localSheetId="16">'USCIS-04012019-09302019'!$A$6:$N$29</definedName>
    <definedName name="_xlnm.Print_Area" localSheetId="17">'USSS-04012019-09302019'!$A$2:$N$49</definedName>
    <definedName name="_xlnm.Print_Titles" localSheetId="3">'CBP-04012019-09302019'!$12:$13</definedName>
    <definedName name="_xlnm.Print_Titles" localSheetId="4">'CISA-04012019-09302019'!$12:$13</definedName>
    <definedName name="_xlnm.Print_Titles" localSheetId="5">'CWMD-04012019-09302019'!$12:$13</definedName>
    <definedName name="_xlnm.Print_Titles" localSheetId="2">'DHS-COMBINED-04012019-09302019'!$12:$13</definedName>
    <definedName name="_xlnm.Print_Titles" localSheetId="6">'FEMA-04012019-09302019'!$12:$13</definedName>
    <definedName name="_xlnm.Print_Titles" localSheetId="7">'FLETC-04012019-09302019'!$12:$13</definedName>
    <definedName name="_xlnm.Print_Titles" localSheetId="8">'HQ-04012019-09302019'!$12:$13</definedName>
    <definedName name="_xlnm.Print_Titles" localSheetId="9">'I&amp;A-04012019-09302019'!$12:$13</definedName>
    <definedName name="_xlnm.Print_Titles" localSheetId="10">'ICE-04012019-09302019'!$12:$13</definedName>
    <definedName name="_xlnm.Print_Titles" localSheetId="11">'OIG-04012019-09302019'!$12:$13</definedName>
    <definedName name="_xlnm.Print_Titles" localSheetId="12">'OPS-04012019-09302019'!$12:$13</definedName>
    <definedName name="_xlnm.Print_Titles" localSheetId="13">'S&amp;T-04012019-09302019'!$12:$13</definedName>
    <definedName name="_xlnm.Print_Titles" localSheetId="14">'TSA-04012019-09302019'!$12:$13</definedName>
    <definedName name="_xlnm.Print_Titles" localSheetId="15">'USCG-04012019-09302019'!$12:$13</definedName>
    <definedName name="_xlnm.Print_Titles" localSheetId="16">'USCIS-04012019-09302019'!$12:$13</definedName>
    <definedName name="_xlnm.Print_Titles" localSheetId="17">'USSS-04012019-09302019'!$12:$13</definedName>
    <definedName name="Z_46D91775_94C2_49FF_9613_A9FB49F1B179_.wvu.Cols" localSheetId="3" hidden="1">'CBP-04012019-09302019'!$E:$E</definedName>
    <definedName name="Z_46D91775_94C2_49FF_9613_A9FB49F1B179_.wvu.Cols" localSheetId="4" hidden="1">'CISA-04012019-09302019'!$E:$E</definedName>
    <definedName name="Z_46D91775_94C2_49FF_9613_A9FB49F1B179_.wvu.Cols" localSheetId="5" hidden="1">'CWMD-04012019-09302019'!$E:$E</definedName>
    <definedName name="Z_46D91775_94C2_49FF_9613_A9FB49F1B179_.wvu.Cols" localSheetId="2" hidden="1">'DHS-COMBINED-04012019-09302019'!$E:$E</definedName>
    <definedName name="Z_46D91775_94C2_49FF_9613_A9FB49F1B179_.wvu.Cols" localSheetId="6" hidden="1">'FEMA-04012019-09302019'!$E:$E</definedName>
    <definedName name="Z_46D91775_94C2_49FF_9613_A9FB49F1B179_.wvu.Cols" localSheetId="7" hidden="1">'FLETC-04012019-09302019'!$E:$E</definedName>
    <definedName name="Z_46D91775_94C2_49FF_9613_A9FB49F1B179_.wvu.Cols" localSheetId="8" hidden="1">'HQ-04012019-09302019'!$E:$E</definedName>
    <definedName name="Z_46D91775_94C2_49FF_9613_A9FB49F1B179_.wvu.Cols" localSheetId="9" hidden="1">'I&amp;A-04012019-09302019'!$E:$E</definedName>
    <definedName name="Z_46D91775_94C2_49FF_9613_A9FB49F1B179_.wvu.Cols" localSheetId="10" hidden="1">'ICE-04012019-09302019'!$E:$E</definedName>
    <definedName name="Z_46D91775_94C2_49FF_9613_A9FB49F1B179_.wvu.Cols" localSheetId="11" hidden="1">'OIG-04012019-09302019'!$E:$E</definedName>
    <definedName name="Z_46D91775_94C2_49FF_9613_A9FB49F1B179_.wvu.Cols" localSheetId="12" hidden="1">'OPS-04012019-09302019'!$E:$E</definedName>
    <definedName name="Z_46D91775_94C2_49FF_9613_A9FB49F1B179_.wvu.Cols" localSheetId="13" hidden="1">'S&amp;T-04012019-09302019'!$E:$E</definedName>
    <definedName name="Z_46D91775_94C2_49FF_9613_A9FB49F1B179_.wvu.Cols" localSheetId="14" hidden="1">'TSA-04012019-09302019'!$E:$E</definedName>
    <definedName name="Z_46D91775_94C2_49FF_9613_A9FB49F1B179_.wvu.Cols" localSheetId="15" hidden="1">'USCG-04012019-09302019'!$E:$E</definedName>
    <definedName name="Z_46D91775_94C2_49FF_9613_A9FB49F1B179_.wvu.Cols" localSheetId="16" hidden="1">'USCIS-04012019-09302019'!$E:$E</definedName>
    <definedName name="Z_46D91775_94C2_49FF_9613_A9FB49F1B179_.wvu.Cols" localSheetId="17" hidden="1">'USSS-04012019-09302019'!$E:$E</definedName>
    <definedName name="Z_46D91775_94C2_49FF_9613_A9FB49F1B179_.wvu.PrintArea" localSheetId="3" hidden="1">'CBP-04012019-09302019'!$A$1:$N$417</definedName>
    <definedName name="Z_46D91775_94C2_49FF_9613_A9FB49F1B179_.wvu.PrintArea" localSheetId="4" hidden="1">'CISA-04012019-09302019'!$A$1:$N$417</definedName>
    <definedName name="Z_46D91775_94C2_49FF_9613_A9FB49F1B179_.wvu.PrintArea" localSheetId="5" hidden="1">'CWMD-04012019-09302019'!$A$1:$N$417</definedName>
    <definedName name="Z_46D91775_94C2_49FF_9613_A9FB49F1B179_.wvu.PrintArea" localSheetId="2" hidden="1">'DHS-COMBINED-04012019-09302019'!$A$1:$N$409</definedName>
    <definedName name="Z_46D91775_94C2_49FF_9613_A9FB49F1B179_.wvu.PrintArea" localSheetId="6" hidden="1">'FEMA-04012019-09302019'!$A$1:$N$417</definedName>
    <definedName name="Z_46D91775_94C2_49FF_9613_A9FB49F1B179_.wvu.PrintArea" localSheetId="7" hidden="1">'FLETC-04012019-09302019'!$A$1:$N$417</definedName>
    <definedName name="Z_46D91775_94C2_49FF_9613_A9FB49F1B179_.wvu.PrintArea" localSheetId="8" hidden="1">'HQ-04012019-09302019'!$A$1:$N$417</definedName>
    <definedName name="Z_46D91775_94C2_49FF_9613_A9FB49F1B179_.wvu.PrintArea" localSheetId="9" hidden="1">'I&amp;A-04012019-09302019'!$A$1:$N$417</definedName>
    <definedName name="Z_46D91775_94C2_49FF_9613_A9FB49F1B179_.wvu.PrintArea" localSheetId="10" hidden="1">'ICE-04012019-09302019'!$A$1:$N$417</definedName>
    <definedName name="Z_46D91775_94C2_49FF_9613_A9FB49F1B179_.wvu.PrintArea" localSheetId="11" hidden="1">'OIG-04012019-09302019'!$A$1:$N$417</definedName>
    <definedName name="Z_46D91775_94C2_49FF_9613_A9FB49F1B179_.wvu.PrintArea" localSheetId="12" hidden="1">'OPS-04012019-09302019'!$A$1:$N$417</definedName>
    <definedName name="Z_46D91775_94C2_49FF_9613_A9FB49F1B179_.wvu.PrintArea" localSheetId="13" hidden="1">'S&amp;T-04012019-09302019'!$A$1:$N$417</definedName>
    <definedName name="Z_46D91775_94C2_49FF_9613_A9FB49F1B179_.wvu.PrintArea" localSheetId="14" hidden="1">'TSA-04012019-09302019'!$A$1:$N$413</definedName>
    <definedName name="Z_46D91775_94C2_49FF_9613_A9FB49F1B179_.wvu.PrintArea" localSheetId="15" hidden="1">'USCG-04012019-09302019'!$A$1:$N$417</definedName>
    <definedName name="Z_46D91775_94C2_49FF_9613_A9FB49F1B179_.wvu.PrintArea" localSheetId="16" hidden="1">'USCIS-04012019-09302019'!$A$1:$N$417</definedName>
    <definedName name="Z_46D91775_94C2_49FF_9613_A9FB49F1B179_.wvu.PrintArea" localSheetId="17" hidden="1">'USSS-04012019-09302019'!$A$1:$N$65</definedName>
    <definedName name="Z_46D91775_94C2_49FF_9613_A9FB49F1B179_.wvu.PrintTitles" localSheetId="3" hidden="1">'CBP-04012019-09302019'!$12:$13</definedName>
    <definedName name="Z_46D91775_94C2_49FF_9613_A9FB49F1B179_.wvu.PrintTitles" localSheetId="4" hidden="1">'CISA-04012019-09302019'!$12:$13</definedName>
    <definedName name="Z_46D91775_94C2_49FF_9613_A9FB49F1B179_.wvu.PrintTitles" localSheetId="5" hidden="1">'CWMD-04012019-09302019'!$12:$13</definedName>
    <definedName name="Z_46D91775_94C2_49FF_9613_A9FB49F1B179_.wvu.PrintTitles" localSheetId="2" hidden="1">'DHS-COMBINED-04012019-09302019'!$12:$13</definedName>
    <definedName name="Z_46D91775_94C2_49FF_9613_A9FB49F1B179_.wvu.PrintTitles" localSheetId="6" hidden="1">'FEMA-04012019-09302019'!$12:$13</definedName>
    <definedName name="Z_46D91775_94C2_49FF_9613_A9FB49F1B179_.wvu.PrintTitles" localSheetId="7" hidden="1">'FLETC-04012019-09302019'!$12:$13</definedName>
    <definedName name="Z_46D91775_94C2_49FF_9613_A9FB49F1B179_.wvu.PrintTitles" localSheetId="8" hidden="1">'HQ-04012019-09302019'!$12:$13</definedName>
    <definedName name="Z_46D91775_94C2_49FF_9613_A9FB49F1B179_.wvu.PrintTitles" localSheetId="9" hidden="1">'I&amp;A-04012019-09302019'!$12:$13</definedName>
    <definedName name="Z_46D91775_94C2_49FF_9613_A9FB49F1B179_.wvu.PrintTitles" localSheetId="10" hidden="1">'ICE-04012019-09302019'!$12:$13</definedName>
    <definedName name="Z_46D91775_94C2_49FF_9613_A9FB49F1B179_.wvu.PrintTitles" localSheetId="11" hidden="1">'OIG-04012019-09302019'!$12:$13</definedName>
    <definedName name="Z_46D91775_94C2_49FF_9613_A9FB49F1B179_.wvu.PrintTitles" localSheetId="12" hidden="1">'OPS-04012019-09302019'!$12:$13</definedName>
    <definedName name="Z_46D91775_94C2_49FF_9613_A9FB49F1B179_.wvu.PrintTitles" localSheetId="13" hidden="1">'S&amp;T-04012019-09302019'!$12:$13</definedName>
    <definedName name="Z_46D91775_94C2_49FF_9613_A9FB49F1B179_.wvu.PrintTitles" localSheetId="14" hidden="1">'TSA-04012019-09302019'!$12:$13</definedName>
    <definedName name="Z_46D91775_94C2_49FF_9613_A9FB49F1B179_.wvu.PrintTitles" localSheetId="15" hidden="1">'USCG-04012019-09302019'!$12:$13</definedName>
    <definedName name="Z_46D91775_94C2_49FF_9613_A9FB49F1B179_.wvu.PrintTitles" localSheetId="16" hidden="1">'USCIS-04012019-09302019'!$12:$13</definedName>
    <definedName name="Z_46D91775_94C2_49FF_9613_A9FB49F1B179_.wvu.PrintTitles" localSheetId="17" hidden="1">'USSS-04012019-09302019'!$12:$13</definedName>
    <definedName name="Z_46D91775_94C2_49FF_9613_A9FB49F1B179_.wvu.Rows" localSheetId="3" hidden="1">'CBP-04012019-09302019'!$1:$1</definedName>
    <definedName name="Z_46D91775_94C2_49FF_9613_A9FB49F1B179_.wvu.Rows" localSheetId="4" hidden="1">'CISA-04012019-09302019'!$1:$1</definedName>
    <definedName name="Z_46D91775_94C2_49FF_9613_A9FB49F1B179_.wvu.Rows" localSheetId="5" hidden="1">'CWMD-04012019-09302019'!$1:$1</definedName>
    <definedName name="Z_46D91775_94C2_49FF_9613_A9FB49F1B179_.wvu.Rows" localSheetId="2" hidden="1">'DHS-COMBINED-04012019-09302019'!$1:$1</definedName>
    <definedName name="Z_46D91775_94C2_49FF_9613_A9FB49F1B179_.wvu.Rows" localSheetId="6" hidden="1">'FEMA-04012019-09302019'!$1:$1</definedName>
    <definedName name="Z_46D91775_94C2_49FF_9613_A9FB49F1B179_.wvu.Rows" localSheetId="7" hidden="1">'FLETC-04012019-09302019'!$1:$1</definedName>
    <definedName name="Z_46D91775_94C2_49FF_9613_A9FB49F1B179_.wvu.Rows" localSheetId="8" hidden="1">'HQ-04012019-09302019'!$1:$1</definedName>
    <definedName name="Z_46D91775_94C2_49FF_9613_A9FB49F1B179_.wvu.Rows" localSheetId="9" hidden="1">'I&amp;A-04012019-09302019'!$1:$1</definedName>
    <definedName name="Z_46D91775_94C2_49FF_9613_A9FB49F1B179_.wvu.Rows" localSheetId="10" hidden="1">'ICE-04012019-09302019'!$1:$1</definedName>
    <definedName name="Z_46D91775_94C2_49FF_9613_A9FB49F1B179_.wvu.Rows" localSheetId="11" hidden="1">'OIG-04012019-09302019'!$1:$1</definedName>
    <definedName name="Z_46D91775_94C2_49FF_9613_A9FB49F1B179_.wvu.Rows" localSheetId="12" hidden="1">'OPS-04012019-09302019'!$1:$1</definedName>
    <definedName name="Z_46D91775_94C2_49FF_9613_A9FB49F1B179_.wvu.Rows" localSheetId="13" hidden="1">'S&amp;T-04012019-09302019'!$1:$1</definedName>
    <definedName name="Z_46D91775_94C2_49FF_9613_A9FB49F1B179_.wvu.Rows" localSheetId="14" hidden="1">'TSA-04012019-09302019'!$1:$1</definedName>
    <definedName name="Z_46D91775_94C2_49FF_9613_A9FB49F1B179_.wvu.Rows" localSheetId="15" hidden="1">'USCG-04012019-09302019'!$1:$1</definedName>
    <definedName name="Z_46D91775_94C2_49FF_9613_A9FB49F1B179_.wvu.Rows" localSheetId="16" hidden="1">'USCIS-04012019-09302019'!$1:$1</definedName>
    <definedName name="Z_46D91775_94C2_49FF_9613_A9FB49F1B179_.wvu.Rows" localSheetId="17" hidden="1">'USSS-04012019-09302019'!$1:$1</definedName>
    <definedName name="Z_9C33EF85_9F84_454A_9A71_3A374E038B99_.wvu.Cols" localSheetId="5" hidden="1">'CWMD-04012019-09302019'!$E:$E</definedName>
    <definedName name="Z_9C33EF85_9F84_454A_9A71_3A374E038B99_.wvu.PrintArea" localSheetId="5" hidden="1">'CWMD-04012019-09302019'!$A$6:$N$29</definedName>
    <definedName name="Z_9C33EF85_9F84_454A_9A71_3A374E038B99_.wvu.PrintTitles" localSheetId="5" hidden="1">'CWMD-04012019-09302019'!$12:$13</definedName>
    <definedName name="Z_9C33EF85_9F84_454A_9A71_3A374E038B99_.wvu.Rows" localSheetId="5" hidden="1">'CWMD-04012019-09302019'!$1:$1</definedName>
  </definedNames>
  <calcPr calcId="152511"/>
  <customWorkbookViews>
    <customWorkbookView name="srlam - Personal View" guid="{46D91775-94C2-49FF-9613-A9FB49F1B179}" mergeInterval="0" personalView="1" maximized="1" xWindow="1" yWindow="1" windowWidth="1148" windowHeight="643" activeSheetId="2"/>
  </customWorkbookViews>
</workbook>
</file>

<file path=xl/calcChain.xml><?xml version="1.0" encoding="utf-8"?>
<calcChain xmlns="http://schemas.openxmlformats.org/spreadsheetml/2006/main">
  <c r="M514" i="5" l="1"/>
  <c r="A498" i="5"/>
  <c r="A502" i="5"/>
  <c r="A506" i="5" s="1"/>
  <c r="A510" i="5" s="1"/>
  <c r="A494" i="5"/>
  <c r="A410" i="5"/>
  <c r="A414" i="5" s="1"/>
  <c r="A418" i="5" s="1"/>
  <c r="A422" i="5" s="1"/>
  <c r="A426" i="5" s="1"/>
  <c r="A430" i="5" s="1"/>
  <c r="A434" i="5" s="1"/>
  <c r="A438" i="5" s="1"/>
  <c r="A442" i="5" s="1"/>
  <c r="A446" i="5" s="1"/>
  <c r="A450" i="5" s="1"/>
  <c r="A454" i="5" s="1"/>
  <c r="A458" i="5" s="1"/>
  <c r="A462" i="5" s="1"/>
  <c r="A466" i="5" s="1"/>
  <c r="A470" i="5" s="1"/>
  <c r="A474" i="5" s="1"/>
  <c r="A478" i="5" s="1"/>
  <c r="A482" i="5" s="1"/>
  <c r="A486" i="5" s="1"/>
  <c r="A490" i="5" s="1"/>
  <c r="Q70" i="52" l="1"/>
  <c r="Q69" i="52"/>
  <c r="A26" i="52"/>
  <c r="A30" i="52" s="1"/>
  <c r="A34" i="52" s="1"/>
  <c r="A38" i="52" s="1"/>
  <c r="A42" i="52" s="1"/>
  <c r="A46" i="52" s="1"/>
  <c r="A50" i="52" s="1"/>
  <c r="A54" i="52" s="1"/>
  <c r="A58" i="52" s="1"/>
  <c r="A62" i="52" s="1"/>
  <c r="A5" i="52"/>
  <c r="Q423" i="51" l="1"/>
  <c r="J9" i="51" s="1"/>
  <c r="Q422" i="51"/>
  <c r="V415" i="51"/>
  <c r="V411" i="51"/>
  <c r="V407" i="51"/>
  <c r="V403" i="51"/>
  <c r="V399" i="51"/>
  <c r="V395" i="51"/>
  <c r="V391" i="51"/>
  <c r="V387" i="51"/>
  <c r="V383" i="51"/>
  <c r="V379" i="51"/>
  <c r="V375" i="51"/>
  <c r="V371" i="51"/>
  <c r="V367" i="51"/>
  <c r="V363" i="51"/>
  <c r="V359" i="51"/>
  <c r="V355" i="51"/>
  <c r="V351" i="51"/>
  <c r="V347" i="51"/>
  <c r="V343" i="51"/>
  <c r="V339" i="51"/>
  <c r="V335" i="51"/>
  <c r="V331" i="51"/>
  <c r="V327" i="51"/>
  <c r="V323" i="51"/>
  <c r="V319" i="51"/>
  <c r="V315" i="51"/>
  <c r="V311" i="51"/>
  <c r="V307" i="51"/>
  <c r="V303" i="51"/>
  <c r="V299" i="51"/>
  <c r="V295" i="51"/>
  <c r="V291" i="51"/>
  <c r="V287" i="51"/>
  <c r="V283" i="51"/>
  <c r="V279" i="51"/>
  <c r="V275" i="51"/>
  <c r="V271" i="51"/>
  <c r="V267" i="51"/>
  <c r="V263" i="51"/>
  <c r="V259" i="51"/>
  <c r="V255" i="51"/>
  <c r="V251" i="51"/>
  <c r="V247" i="51"/>
  <c r="V243" i="51"/>
  <c r="V239" i="51"/>
  <c r="V235" i="51"/>
  <c r="V231" i="51"/>
  <c r="V227" i="51"/>
  <c r="V223" i="51"/>
  <c r="V219" i="51"/>
  <c r="V215" i="51"/>
  <c r="V211" i="51"/>
  <c r="V207" i="51"/>
  <c r="V203" i="51"/>
  <c r="V199" i="51"/>
  <c r="V195" i="51"/>
  <c r="V191" i="51"/>
  <c r="V187" i="51"/>
  <c r="V183" i="51"/>
  <c r="V179" i="51"/>
  <c r="A22" i="51"/>
  <c r="A26" i="51" s="1"/>
  <c r="A30" i="51" s="1"/>
  <c r="A34" i="51" s="1"/>
  <c r="A38" i="51" s="1"/>
  <c r="A42" i="51" s="1"/>
  <c r="A46" i="51" s="1"/>
  <c r="A50" i="51" s="1"/>
  <c r="A54" i="51" s="1"/>
  <c r="A58" i="51" s="1"/>
  <c r="A62" i="51" s="1"/>
  <c r="A66" i="51" s="1"/>
  <c r="A70" i="51" s="1"/>
  <c r="A74" i="51" s="1"/>
  <c r="A78" i="51" s="1"/>
  <c r="A82" i="51" s="1"/>
  <c r="A86" i="51" s="1"/>
  <c r="A90" i="51" s="1"/>
  <c r="A94" i="51" s="1"/>
  <c r="A98" i="51" s="1"/>
  <c r="A102" i="51" s="1"/>
  <c r="A106" i="51" s="1"/>
  <c r="A110" i="51" s="1"/>
  <c r="A114" i="51" s="1"/>
  <c r="A118" i="51" s="1"/>
  <c r="A122" i="51" s="1"/>
  <c r="A126" i="51" s="1"/>
  <c r="A130" i="51" s="1"/>
  <c r="A134" i="51" s="1"/>
  <c r="A138" i="51" s="1"/>
  <c r="A142" i="51" s="1"/>
  <c r="A146" i="51" s="1"/>
  <c r="A150" i="51" s="1"/>
  <c r="A154" i="51" s="1"/>
  <c r="A158" i="51" s="1"/>
  <c r="A162" i="51" s="1"/>
  <c r="A166" i="51" s="1"/>
  <c r="A170" i="51" s="1"/>
  <c r="A174" i="51" s="1"/>
  <c r="A178" i="51" s="1"/>
  <c r="A182" i="51" s="1"/>
  <c r="A186" i="51" s="1"/>
  <c r="A190" i="51" s="1"/>
  <c r="A194" i="51" s="1"/>
  <c r="A198" i="51" s="1"/>
  <c r="A202" i="51" s="1"/>
  <c r="A206" i="51" s="1"/>
  <c r="A210" i="51" s="1"/>
  <c r="A214" i="51" s="1"/>
  <c r="A218" i="51" s="1"/>
  <c r="A222" i="51" s="1"/>
  <c r="A226" i="51" s="1"/>
  <c r="A230" i="51" s="1"/>
  <c r="A234" i="51" s="1"/>
  <c r="A238" i="51" s="1"/>
  <c r="A242" i="51" s="1"/>
  <c r="A246" i="51" s="1"/>
  <c r="A250" i="51" s="1"/>
  <c r="A254" i="51" s="1"/>
  <c r="A258" i="51" s="1"/>
  <c r="A262" i="51" s="1"/>
  <c r="A266" i="51" s="1"/>
  <c r="A270" i="51" s="1"/>
  <c r="A274" i="51" s="1"/>
  <c r="A278" i="51" s="1"/>
  <c r="A282" i="51" s="1"/>
  <c r="A286" i="51" s="1"/>
  <c r="A290" i="51" s="1"/>
  <c r="A294" i="51" s="1"/>
  <c r="A298" i="51" s="1"/>
  <c r="A302" i="51" s="1"/>
  <c r="A306" i="51" s="1"/>
  <c r="A310" i="51" s="1"/>
  <c r="A314" i="51" s="1"/>
  <c r="A318" i="51" s="1"/>
  <c r="A322" i="51" s="1"/>
  <c r="A326" i="51" s="1"/>
  <c r="A330" i="51" s="1"/>
  <c r="A334" i="51" s="1"/>
  <c r="A338" i="51" s="1"/>
  <c r="A342" i="51" s="1"/>
  <c r="A346" i="51" s="1"/>
  <c r="A350" i="51" s="1"/>
  <c r="A354" i="51" s="1"/>
  <c r="A358" i="51" s="1"/>
  <c r="A362" i="51" s="1"/>
  <c r="A366" i="51" s="1"/>
  <c r="A370" i="51" s="1"/>
  <c r="A374" i="51" s="1"/>
  <c r="A378" i="51" s="1"/>
  <c r="A382" i="51" s="1"/>
  <c r="A386" i="51" s="1"/>
  <c r="A390" i="51" s="1"/>
  <c r="A394" i="51" s="1"/>
  <c r="A398" i="51" s="1"/>
  <c r="A402" i="51" s="1"/>
  <c r="A406" i="51" s="1"/>
  <c r="A410" i="51" s="1"/>
  <c r="A414" i="51" s="1"/>
  <c r="A18" i="51"/>
  <c r="H9" i="51"/>
  <c r="A5" i="51"/>
  <c r="Q423" i="50" l="1"/>
  <c r="J9" i="50" s="1"/>
  <c r="Q422" i="50"/>
  <c r="H9" i="50" s="1"/>
  <c r="V415" i="50"/>
  <c r="V411" i="50"/>
  <c r="V407" i="50"/>
  <c r="V403" i="50"/>
  <c r="V399" i="50"/>
  <c r="V395" i="50"/>
  <c r="V391" i="50"/>
  <c r="V387" i="50"/>
  <c r="V383" i="50"/>
  <c r="V379" i="50"/>
  <c r="V375" i="50"/>
  <c r="V371" i="50"/>
  <c r="V367" i="50"/>
  <c r="V363" i="50"/>
  <c r="V359" i="50"/>
  <c r="V355" i="50"/>
  <c r="V351" i="50"/>
  <c r="V347" i="50"/>
  <c r="V343" i="50"/>
  <c r="V339" i="50"/>
  <c r="V335" i="50"/>
  <c r="V331" i="50"/>
  <c r="V327" i="50"/>
  <c r="V323" i="50"/>
  <c r="V319" i="50"/>
  <c r="V315" i="50"/>
  <c r="V311" i="50"/>
  <c r="V307" i="50"/>
  <c r="V303" i="50"/>
  <c r="V299" i="50"/>
  <c r="V295" i="50"/>
  <c r="V291" i="50"/>
  <c r="V287" i="50"/>
  <c r="V283" i="50"/>
  <c r="V279" i="50"/>
  <c r="V275" i="50"/>
  <c r="V271" i="50"/>
  <c r="V267" i="50"/>
  <c r="V263" i="50"/>
  <c r="V259" i="50"/>
  <c r="V255" i="50"/>
  <c r="V251" i="50"/>
  <c r="V247" i="50"/>
  <c r="V243" i="50"/>
  <c r="V239" i="50"/>
  <c r="V235" i="50"/>
  <c r="V231" i="50"/>
  <c r="V227" i="50"/>
  <c r="V223" i="50"/>
  <c r="V219" i="50"/>
  <c r="V215" i="50"/>
  <c r="V211" i="50"/>
  <c r="V207" i="50"/>
  <c r="V203" i="50"/>
  <c r="V199" i="50"/>
  <c r="V195" i="50"/>
  <c r="V191" i="50"/>
  <c r="V187" i="50"/>
  <c r="V183" i="50"/>
  <c r="V179" i="50"/>
  <c r="A18" i="50"/>
  <c r="A22" i="50" s="1"/>
  <c r="A26" i="50" s="1"/>
  <c r="A30" i="50" s="1"/>
  <c r="A34" i="50" s="1"/>
  <c r="A38" i="50" s="1"/>
  <c r="A42" i="50" s="1"/>
  <c r="A46" i="50" s="1"/>
  <c r="A50" i="50" s="1"/>
  <c r="A54" i="50" s="1"/>
  <c r="A58" i="50" s="1"/>
  <c r="A62" i="50" s="1"/>
  <c r="A66" i="50" s="1"/>
  <c r="A70" i="50" s="1"/>
  <c r="A74" i="50" s="1"/>
  <c r="A78" i="50" s="1"/>
  <c r="A82" i="50" s="1"/>
  <c r="A86" i="50" s="1"/>
  <c r="A90" i="50" s="1"/>
  <c r="A94" i="50" s="1"/>
  <c r="A98" i="50" s="1"/>
  <c r="A102" i="50" s="1"/>
  <c r="A106" i="50" s="1"/>
  <c r="A110" i="50" s="1"/>
  <c r="A114" i="50" s="1"/>
  <c r="A118" i="50" s="1"/>
  <c r="A122" i="50" s="1"/>
  <c r="A126" i="50" s="1"/>
  <c r="A130" i="50" s="1"/>
  <c r="A134" i="50" s="1"/>
  <c r="A138" i="50" s="1"/>
  <c r="A142" i="50" s="1"/>
  <c r="A146" i="50" s="1"/>
  <c r="A150" i="50" s="1"/>
  <c r="A154" i="50" s="1"/>
  <c r="A158" i="50" s="1"/>
  <c r="A162" i="50" s="1"/>
  <c r="A166" i="50" s="1"/>
  <c r="A170" i="50" s="1"/>
  <c r="A174" i="50" s="1"/>
  <c r="A178" i="50" s="1"/>
  <c r="A182" i="50" s="1"/>
  <c r="A186" i="50" s="1"/>
  <c r="A190" i="50" s="1"/>
  <c r="A194" i="50" s="1"/>
  <c r="A198" i="50" s="1"/>
  <c r="A202" i="50" s="1"/>
  <c r="A206" i="50" s="1"/>
  <c r="A210" i="50" s="1"/>
  <c r="A214" i="50" s="1"/>
  <c r="A218" i="50" s="1"/>
  <c r="A222" i="50" s="1"/>
  <c r="A226" i="50" s="1"/>
  <c r="A230" i="50" s="1"/>
  <c r="A234" i="50" s="1"/>
  <c r="A238" i="50" s="1"/>
  <c r="A242" i="50" s="1"/>
  <c r="A246" i="50" s="1"/>
  <c r="A250" i="50" s="1"/>
  <c r="A254" i="50" s="1"/>
  <c r="A258" i="50" s="1"/>
  <c r="A262" i="50" s="1"/>
  <c r="A266" i="50" s="1"/>
  <c r="A270" i="50" s="1"/>
  <c r="A274" i="50" s="1"/>
  <c r="A278" i="50" s="1"/>
  <c r="A282" i="50" s="1"/>
  <c r="A286" i="50" s="1"/>
  <c r="A290" i="50" s="1"/>
  <c r="A294" i="50" s="1"/>
  <c r="A298" i="50" s="1"/>
  <c r="A302" i="50" s="1"/>
  <c r="A306" i="50" s="1"/>
  <c r="A310" i="50" s="1"/>
  <c r="A314" i="50" s="1"/>
  <c r="A318" i="50" s="1"/>
  <c r="A322" i="50" s="1"/>
  <c r="A326" i="50" s="1"/>
  <c r="A330" i="50" s="1"/>
  <c r="A334" i="50" s="1"/>
  <c r="A338" i="50" s="1"/>
  <c r="A342" i="50" s="1"/>
  <c r="A346" i="50" s="1"/>
  <c r="A350" i="50" s="1"/>
  <c r="A354" i="50" s="1"/>
  <c r="A358" i="50" s="1"/>
  <c r="A362" i="50" s="1"/>
  <c r="A366" i="50" s="1"/>
  <c r="A370" i="50" s="1"/>
  <c r="A374" i="50" s="1"/>
  <c r="A378" i="50" s="1"/>
  <c r="A382" i="50" s="1"/>
  <c r="A386" i="50" s="1"/>
  <c r="A390" i="50" s="1"/>
  <c r="A394" i="50" s="1"/>
  <c r="A398" i="50" s="1"/>
  <c r="A402" i="50" s="1"/>
  <c r="A406" i="50" s="1"/>
  <c r="A410" i="50" s="1"/>
  <c r="A414" i="50" s="1"/>
  <c r="A5" i="50"/>
  <c r="Q419" i="49" l="1"/>
  <c r="Q418" i="49"/>
  <c r="V179" i="49"/>
  <c r="V175" i="49"/>
  <c r="A26" i="49"/>
  <c r="A30" i="49" s="1"/>
  <c r="A34" i="49" s="1"/>
  <c r="A38" i="49" s="1"/>
  <c r="A42" i="49" s="1"/>
  <c r="A46" i="49" s="1"/>
  <c r="A50" i="49" s="1"/>
  <c r="A54" i="49" s="1"/>
  <c r="A58" i="49" s="1"/>
  <c r="A62" i="49" s="1"/>
  <c r="A66" i="49" s="1"/>
  <c r="A70" i="49" s="1"/>
  <c r="A74" i="49" s="1"/>
  <c r="A78" i="49" s="1"/>
  <c r="A82" i="49" s="1"/>
  <c r="A86" i="49" s="1"/>
  <c r="A90" i="49" s="1"/>
  <c r="A94" i="49" s="1"/>
  <c r="A98" i="49" s="1"/>
  <c r="A102" i="49" s="1"/>
  <c r="A106" i="49" s="1"/>
  <c r="A110" i="49" s="1"/>
  <c r="A114" i="49" s="1"/>
  <c r="A118" i="49" s="1"/>
  <c r="A122" i="49" s="1"/>
  <c r="A126" i="49" s="1"/>
  <c r="A130" i="49" s="1"/>
  <c r="A134" i="49" s="1"/>
  <c r="A138" i="49" s="1"/>
  <c r="A142" i="49" s="1"/>
  <c r="A146" i="49" s="1"/>
  <c r="A150" i="49" s="1"/>
  <c r="A154" i="49" s="1"/>
  <c r="A158" i="49" s="1"/>
  <c r="A162" i="49" s="1"/>
  <c r="A166" i="49" s="1"/>
  <c r="A170" i="49" s="1"/>
  <c r="A174" i="49" s="1"/>
  <c r="A178" i="49" s="1"/>
  <c r="A182" i="49" s="1"/>
  <c r="A186" i="49" s="1"/>
  <c r="A190" i="49" s="1"/>
  <c r="A194" i="49" s="1"/>
  <c r="A198" i="49" s="1"/>
  <c r="A202" i="49" s="1"/>
  <c r="A206" i="49" s="1"/>
  <c r="A210" i="49" s="1"/>
  <c r="A214" i="49" s="1"/>
  <c r="A218" i="49" s="1"/>
  <c r="A222" i="49" s="1"/>
  <c r="A226" i="49" s="1"/>
  <c r="A230" i="49" s="1"/>
  <c r="A234" i="49" s="1"/>
  <c r="A238" i="49" s="1"/>
  <c r="A242" i="49" s="1"/>
  <c r="A246" i="49" s="1"/>
  <c r="A250" i="49" s="1"/>
  <c r="A254" i="49" s="1"/>
  <c r="A258" i="49" s="1"/>
  <c r="A262" i="49" s="1"/>
  <c r="A266" i="49" s="1"/>
  <c r="A270" i="49" s="1"/>
  <c r="A274" i="49" s="1"/>
  <c r="A278" i="49" s="1"/>
  <c r="A282" i="49" s="1"/>
  <c r="A286" i="49" s="1"/>
  <c r="A290" i="49" s="1"/>
  <c r="A294" i="49" s="1"/>
  <c r="A298" i="49" s="1"/>
  <c r="A302" i="49" s="1"/>
  <c r="A306" i="49" s="1"/>
  <c r="A310" i="49" s="1"/>
  <c r="A314" i="49" s="1"/>
  <c r="A318" i="49" s="1"/>
  <c r="A322" i="49" s="1"/>
  <c r="A326" i="49" s="1"/>
  <c r="A330" i="49" s="1"/>
  <c r="A334" i="49" s="1"/>
  <c r="A338" i="49" s="1"/>
  <c r="A342" i="49" s="1"/>
  <c r="A346" i="49" s="1"/>
  <c r="A350" i="49" s="1"/>
  <c r="A354" i="49" s="1"/>
  <c r="A358" i="49" s="1"/>
  <c r="A362" i="49" s="1"/>
  <c r="A366" i="49" s="1"/>
  <c r="A370" i="49" s="1"/>
  <c r="A374" i="49" s="1"/>
  <c r="A378" i="49" s="1"/>
  <c r="A382" i="49" s="1"/>
  <c r="A386" i="49" s="1"/>
  <c r="A390" i="49" s="1"/>
  <c r="A394" i="49" s="1"/>
  <c r="A398" i="49" s="1"/>
  <c r="A402" i="49" s="1"/>
  <c r="A406" i="49" s="1"/>
  <c r="A410" i="49" s="1"/>
  <c r="J9" i="49"/>
  <c r="H9" i="49"/>
  <c r="A5" i="49"/>
  <c r="Q423" i="48" l="1"/>
  <c r="J9" i="48" s="1"/>
  <c r="Q422" i="48"/>
  <c r="V415" i="48"/>
  <c r="V411" i="48"/>
  <c r="V407" i="48"/>
  <c r="V403" i="48"/>
  <c r="V399" i="48"/>
  <c r="V395" i="48"/>
  <c r="V391" i="48"/>
  <c r="V387" i="48"/>
  <c r="V383" i="48"/>
  <c r="V379" i="48"/>
  <c r="V375" i="48"/>
  <c r="V371" i="48"/>
  <c r="V367" i="48"/>
  <c r="V363" i="48"/>
  <c r="V359" i="48"/>
  <c r="V355" i="48"/>
  <c r="V351" i="48"/>
  <c r="V347" i="48"/>
  <c r="V343" i="48"/>
  <c r="V339" i="48"/>
  <c r="V335" i="48"/>
  <c r="V331" i="48"/>
  <c r="V327" i="48"/>
  <c r="V323" i="48"/>
  <c r="V319" i="48"/>
  <c r="V315" i="48"/>
  <c r="V311" i="48"/>
  <c r="V307" i="48"/>
  <c r="V303" i="48"/>
  <c r="V299" i="48"/>
  <c r="V295" i="48"/>
  <c r="V291" i="48"/>
  <c r="V287" i="48"/>
  <c r="V283" i="48"/>
  <c r="V279" i="48"/>
  <c r="V275" i="48"/>
  <c r="V271" i="48"/>
  <c r="V267" i="48"/>
  <c r="V263" i="48"/>
  <c r="V259" i="48"/>
  <c r="V255" i="48"/>
  <c r="V251" i="48"/>
  <c r="V247" i="48"/>
  <c r="V243" i="48"/>
  <c r="V239" i="48"/>
  <c r="V235" i="48"/>
  <c r="V231" i="48"/>
  <c r="V227" i="48"/>
  <c r="V223" i="48"/>
  <c r="V219" i="48"/>
  <c r="V215" i="48"/>
  <c r="V211" i="48"/>
  <c r="V207" i="48"/>
  <c r="V203" i="48"/>
  <c r="V199" i="48"/>
  <c r="V195" i="48"/>
  <c r="V191" i="48"/>
  <c r="V187" i="48"/>
  <c r="V183" i="48"/>
  <c r="V179" i="48"/>
  <c r="A22" i="48"/>
  <c r="A26" i="48" s="1"/>
  <c r="A30" i="48" s="1"/>
  <c r="A34" i="48" s="1"/>
  <c r="A38" i="48" s="1"/>
  <c r="A42" i="48" s="1"/>
  <c r="A46" i="48" s="1"/>
  <c r="A50" i="48" s="1"/>
  <c r="A54" i="48" s="1"/>
  <c r="A58" i="48" s="1"/>
  <c r="A62" i="48" s="1"/>
  <c r="A66" i="48" s="1"/>
  <c r="A70" i="48" s="1"/>
  <c r="A74" i="48" s="1"/>
  <c r="A78" i="48" s="1"/>
  <c r="A82" i="48" s="1"/>
  <c r="A86" i="48" s="1"/>
  <c r="A90" i="48" s="1"/>
  <c r="A94" i="48" s="1"/>
  <c r="A98" i="48" s="1"/>
  <c r="A102" i="48" s="1"/>
  <c r="A106" i="48" s="1"/>
  <c r="A110" i="48" s="1"/>
  <c r="A114" i="48" s="1"/>
  <c r="A118" i="48" s="1"/>
  <c r="A122" i="48" s="1"/>
  <c r="A126" i="48" s="1"/>
  <c r="A130" i="48" s="1"/>
  <c r="A134" i="48" s="1"/>
  <c r="A138" i="48" s="1"/>
  <c r="A142" i="48" s="1"/>
  <c r="A146" i="48" s="1"/>
  <c r="A150" i="48" s="1"/>
  <c r="A154" i="48" s="1"/>
  <c r="A158" i="48" s="1"/>
  <c r="A162" i="48" s="1"/>
  <c r="A166" i="48" s="1"/>
  <c r="A170" i="48" s="1"/>
  <c r="A174" i="48" s="1"/>
  <c r="A178" i="48" s="1"/>
  <c r="A182" i="48" s="1"/>
  <c r="A186" i="48" s="1"/>
  <c r="A190" i="48" s="1"/>
  <c r="A194" i="48" s="1"/>
  <c r="A198" i="48" s="1"/>
  <c r="A202" i="48" s="1"/>
  <c r="A206" i="48" s="1"/>
  <c r="A210" i="48" s="1"/>
  <c r="A214" i="48" s="1"/>
  <c r="A218" i="48" s="1"/>
  <c r="A222" i="48" s="1"/>
  <c r="A226" i="48" s="1"/>
  <c r="A230" i="48" s="1"/>
  <c r="A234" i="48" s="1"/>
  <c r="A238" i="48" s="1"/>
  <c r="A242" i="48" s="1"/>
  <c r="A246" i="48" s="1"/>
  <c r="A250" i="48" s="1"/>
  <c r="A254" i="48" s="1"/>
  <c r="A258" i="48" s="1"/>
  <c r="A262" i="48" s="1"/>
  <c r="A266" i="48" s="1"/>
  <c r="A270" i="48" s="1"/>
  <c r="A274" i="48" s="1"/>
  <c r="A278" i="48" s="1"/>
  <c r="A282" i="48" s="1"/>
  <c r="A286" i="48" s="1"/>
  <c r="A290" i="48" s="1"/>
  <c r="A294" i="48" s="1"/>
  <c r="A298" i="48" s="1"/>
  <c r="A302" i="48" s="1"/>
  <c r="A306" i="48" s="1"/>
  <c r="A310" i="48" s="1"/>
  <c r="A314" i="48" s="1"/>
  <c r="A318" i="48" s="1"/>
  <c r="A322" i="48" s="1"/>
  <c r="A326" i="48" s="1"/>
  <c r="A330" i="48" s="1"/>
  <c r="A334" i="48" s="1"/>
  <c r="A338" i="48" s="1"/>
  <c r="A342" i="48" s="1"/>
  <c r="A346" i="48" s="1"/>
  <c r="A350" i="48" s="1"/>
  <c r="A354" i="48" s="1"/>
  <c r="A358" i="48" s="1"/>
  <c r="A362" i="48" s="1"/>
  <c r="A366" i="48" s="1"/>
  <c r="A370" i="48" s="1"/>
  <c r="A374" i="48" s="1"/>
  <c r="A378" i="48" s="1"/>
  <c r="A382" i="48" s="1"/>
  <c r="A386" i="48" s="1"/>
  <c r="A390" i="48" s="1"/>
  <c r="A394" i="48" s="1"/>
  <c r="A398" i="48" s="1"/>
  <c r="A402" i="48" s="1"/>
  <c r="A406" i="48" s="1"/>
  <c r="A410" i="48" s="1"/>
  <c r="A414" i="48" s="1"/>
  <c r="A18" i="48"/>
  <c r="H9" i="48"/>
  <c r="A5" i="48" l="1"/>
  <c r="Q423" i="47"/>
  <c r="Q422" i="47"/>
  <c r="V415" i="47"/>
  <c r="V411" i="47"/>
  <c r="V407" i="47"/>
  <c r="V403" i="47"/>
  <c r="V399" i="47"/>
  <c r="V395" i="47"/>
  <c r="V391" i="47"/>
  <c r="V387" i="47"/>
  <c r="V383" i="47"/>
  <c r="V379" i="47"/>
  <c r="V375" i="47"/>
  <c r="V371" i="47"/>
  <c r="V367" i="47"/>
  <c r="V363" i="47"/>
  <c r="V359" i="47"/>
  <c r="V355" i="47"/>
  <c r="V351" i="47"/>
  <c r="V347" i="47"/>
  <c r="V343" i="47"/>
  <c r="V339" i="47"/>
  <c r="V335" i="47"/>
  <c r="V331" i="47"/>
  <c r="V327" i="47"/>
  <c r="V323" i="47"/>
  <c r="V319" i="47"/>
  <c r="V315" i="47"/>
  <c r="V311" i="47"/>
  <c r="V307" i="47"/>
  <c r="V303" i="47"/>
  <c r="V299" i="47"/>
  <c r="V295" i="47"/>
  <c r="V291" i="47"/>
  <c r="V287" i="47"/>
  <c r="V283" i="47"/>
  <c r="V279" i="47"/>
  <c r="V275" i="47"/>
  <c r="V271" i="47"/>
  <c r="V267" i="47"/>
  <c r="V263" i="47"/>
  <c r="V259" i="47"/>
  <c r="V255" i="47"/>
  <c r="V251" i="47"/>
  <c r="V247" i="47"/>
  <c r="V243" i="47"/>
  <c r="V239" i="47"/>
  <c r="V235" i="47"/>
  <c r="V231" i="47"/>
  <c r="V227" i="47"/>
  <c r="V223" i="47"/>
  <c r="V219" i="47"/>
  <c r="V215" i="47"/>
  <c r="V211" i="47"/>
  <c r="V207" i="47"/>
  <c r="V203" i="47"/>
  <c r="V199" i="47"/>
  <c r="V195" i="47"/>
  <c r="V191" i="47"/>
  <c r="V187" i="47"/>
  <c r="V183" i="47"/>
  <c r="V179" i="47"/>
  <c r="A18" i="47"/>
  <c r="A22" i="47" s="1"/>
  <c r="A26" i="47" s="1"/>
  <c r="A30" i="47" s="1"/>
  <c r="A34" i="47" s="1"/>
  <c r="A38" i="47" s="1"/>
  <c r="A42" i="47" s="1"/>
  <c r="A46" i="47" s="1"/>
  <c r="A50" i="47" s="1"/>
  <c r="A54" i="47" s="1"/>
  <c r="A58" i="47" s="1"/>
  <c r="A62" i="47" s="1"/>
  <c r="A66" i="47" s="1"/>
  <c r="A70" i="47" s="1"/>
  <c r="A74" i="47" s="1"/>
  <c r="A78" i="47" s="1"/>
  <c r="A82" i="47" s="1"/>
  <c r="A86" i="47" s="1"/>
  <c r="A90" i="47" s="1"/>
  <c r="A94" i="47" s="1"/>
  <c r="A98" i="47" s="1"/>
  <c r="A102" i="47" s="1"/>
  <c r="A106" i="47" s="1"/>
  <c r="A110" i="47" s="1"/>
  <c r="A114" i="47" s="1"/>
  <c r="A118" i="47" s="1"/>
  <c r="A122" i="47" s="1"/>
  <c r="A126" i="47" s="1"/>
  <c r="A130" i="47" s="1"/>
  <c r="A134" i="47" s="1"/>
  <c r="A138" i="47" s="1"/>
  <c r="A142" i="47" s="1"/>
  <c r="A146" i="47" s="1"/>
  <c r="A150" i="47" s="1"/>
  <c r="A154" i="47" s="1"/>
  <c r="A158" i="47" s="1"/>
  <c r="A162" i="47" s="1"/>
  <c r="A166" i="47" s="1"/>
  <c r="A170" i="47" s="1"/>
  <c r="A174" i="47" s="1"/>
  <c r="A178" i="47" s="1"/>
  <c r="A182" i="47" s="1"/>
  <c r="A186" i="47" s="1"/>
  <c r="A190" i="47" s="1"/>
  <c r="A194" i="47" s="1"/>
  <c r="A198" i="47" s="1"/>
  <c r="A202" i="47" s="1"/>
  <c r="A206" i="47" s="1"/>
  <c r="A210" i="47" s="1"/>
  <c r="A214" i="47" s="1"/>
  <c r="A218" i="47" s="1"/>
  <c r="A222" i="47" s="1"/>
  <c r="A226" i="47" s="1"/>
  <c r="A230" i="47" s="1"/>
  <c r="A234" i="47" s="1"/>
  <c r="A238" i="47" s="1"/>
  <c r="A242" i="47" s="1"/>
  <c r="A246" i="47" s="1"/>
  <c r="A250" i="47" s="1"/>
  <c r="A254" i="47" s="1"/>
  <c r="A258" i="47" s="1"/>
  <c r="A262" i="47" s="1"/>
  <c r="A266" i="47" s="1"/>
  <c r="A270" i="47" s="1"/>
  <c r="A274" i="47" s="1"/>
  <c r="A278" i="47" s="1"/>
  <c r="A282" i="47" s="1"/>
  <c r="A286" i="47" s="1"/>
  <c r="A290" i="47" s="1"/>
  <c r="A294" i="47" s="1"/>
  <c r="A298" i="47" s="1"/>
  <c r="A302" i="47" s="1"/>
  <c r="A306" i="47" s="1"/>
  <c r="A310" i="47" s="1"/>
  <c r="A314" i="47" s="1"/>
  <c r="A318" i="47" s="1"/>
  <c r="A322" i="47" s="1"/>
  <c r="A326" i="47" s="1"/>
  <c r="A330" i="47" s="1"/>
  <c r="A334" i="47" s="1"/>
  <c r="A338" i="47" s="1"/>
  <c r="A342" i="47" s="1"/>
  <c r="A346" i="47" s="1"/>
  <c r="A350" i="47" s="1"/>
  <c r="A354" i="47" s="1"/>
  <c r="A358" i="47" s="1"/>
  <c r="A362" i="47" s="1"/>
  <c r="A366" i="47" s="1"/>
  <c r="A370" i="47" s="1"/>
  <c r="A374" i="47" s="1"/>
  <c r="A378" i="47" s="1"/>
  <c r="A382" i="47" s="1"/>
  <c r="A386" i="47" s="1"/>
  <c r="A390" i="47" s="1"/>
  <c r="A394" i="47" s="1"/>
  <c r="A398" i="47" s="1"/>
  <c r="A402" i="47" s="1"/>
  <c r="A406" i="47" s="1"/>
  <c r="A410" i="47" s="1"/>
  <c r="A414" i="47" s="1"/>
  <c r="J9" i="47"/>
  <c r="H9" i="47"/>
  <c r="A5" i="47"/>
  <c r="Q423" i="46" l="1"/>
  <c r="Q422" i="46"/>
  <c r="V415" i="46"/>
  <c r="V411" i="46"/>
  <c r="V407" i="46"/>
  <c r="V403" i="46"/>
  <c r="V399" i="46"/>
  <c r="V395" i="46"/>
  <c r="V391" i="46"/>
  <c r="V387" i="46"/>
  <c r="V383" i="46"/>
  <c r="V379" i="46"/>
  <c r="V375" i="46"/>
  <c r="V371" i="46"/>
  <c r="V367" i="46"/>
  <c r="V363" i="46"/>
  <c r="V359" i="46"/>
  <c r="V355" i="46"/>
  <c r="V351" i="46"/>
  <c r="V347" i="46"/>
  <c r="V343" i="46"/>
  <c r="V339" i="46"/>
  <c r="V335" i="46"/>
  <c r="V331" i="46"/>
  <c r="V327" i="46"/>
  <c r="V323" i="46"/>
  <c r="V319" i="46"/>
  <c r="V315" i="46"/>
  <c r="V311" i="46"/>
  <c r="V307" i="46"/>
  <c r="V303" i="46"/>
  <c r="V299" i="46"/>
  <c r="V295" i="46"/>
  <c r="V291" i="46"/>
  <c r="V287" i="46"/>
  <c r="V283" i="46"/>
  <c r="V279" i="46"/>
  <c r="V275" i="46"/>
  <c r="V271" i="46"/>
  <c r="V267" i="46"/>
  <c r="V263" i="46"/>
  <c r="V259" i="46"/>
  <c r="V255" i="46"/>
  <c r="V251" i="46"/>
  <c r="V247" i="46"/>
  <c r="V243" i="46"/>
  <c r="V239" i="46"/>
  <c r="V235" i="46"/>
  <c r="V231" i="46"/>
  <c r="V227" i="46"/>
  <c r="V223" i="46"/>
  <c r="V219" i="46"/>
  <c r="V215" i="46"/>
  <c r="V211" i="46"/>
  <c r="V207" i="46"/>
  <c r="V203" i="46"/>
  <c r="V199" i="46"/>
  <c r="V195" i="46"/>
  <c r="V191" i="46"/>
  <c r="V187" i="46"/>
  <c r="V183" i="46"/>
  <c r="V179" i="46"/>
  <c r="A18" i="46"/>
  <c r="A22" i="46" s="1"/>
  <c r="A26" i="46" s="1"/>
  <c r="A30" i="46" s="1"/>
  <c r="A34" i="46" s="1"/>
  <c r="A38" i="46" s="1"/>
  <c r="A42" i="46" s="1"/>
  <c r="A46" i="46" s="1"/>
  <c r="A50" i="46" s="1"/>
  <c r="A54" i="46" s="1"/>
  <c r="A58" i="46" s="1"/>
  <c r="A62" i="46" s="1"/>
  <c r="A66" i="46" s="1"/>
  <c r="A70" i="46" s="1"/>
  <c r="A74" i="46" s="1"/>
  <c r="A78" i="46" s="1"/>
  <c r="A82" i="46" s="1"/>
  <c r="A86" i="46" s="1"/>
  <c r="A90" i="46" s="1"/>
  <c r="A94" i="46" s="1"/>
  <c r="A98" i="46" s="1"/>
  <c r="A102" i="46" s="1"/>
  <c r="A106" i="46" s="1"/>
  <c r="A110" i="46" s="1"/>
  <c r="A114" i="46" s="1"/>
  <c r="A118" i="46" s="1"/>
  <c r="A122" i="46" s="1"/>
  <c r="A126" i="46" s="1"/>
  <c r="A130" i="46" s="1"/>
  <c r="A134" i="46" s="1"/>
  <c r="A138" i="46" s="1"/>
  <c r="A142" i="46" s="1"/>
  <c r="A146" i="46" s="1"/>
  <c r="A150" i="46" s="1"/>
  <c r="A154" i="46" s="1"/>
  <c r="A158" i="46" s="1"/>
  <c r="A162" i="46" s="1"/>
  <c r="A166" i="46" s="1"/>
  <c r="A170" i="46" s="1"/>
  <c r="A174" i="46" s="1"/>
  <c r="A178" i="46" s="1"/>
  <c r="A182" i="46" s="1"/>
  <c r="A186" i="46" s="1"/>
  <c r="A190" i="46" s="1"/>
  <c r="A194" i="46" s="1"/>
  <c r="A198" i="46" s="1"/>
  <c r="A202" i="46" s="1"/>
  <c r="A206" i="46" s="1"/>
  <c r="A210" i="46" s="1"/>
  <c r="A214" i="46" s="1"/>
  <c r="A218" i="46" s="1"/>
  <c r="A222" i="46" s="1"/>
  <c r="A226" i="46" s="1"/>
  <c r="A230" i="46" s="1"/>
  <c r="A234" i="46" s="1"/>
  <c r="A238" i="46" s="1"/>
  <c r="A242" i="46" s="1"/>
  <c r="A246" i="46" s="1"/>
  <c r="A250" i="46" s="1"/>
  <c r="A254" i="46" s="1"/>
  <c r="A258" i="46" s="1"/>
  <c r="A262" i="46" s="1"/>
  <c r="A266" i="46" s="1"/>
  <c r="A270" i="46" s="1"/>
  <c r="A274" i="46" s="1"/>
  <c r="A278" i="46" s="1"/>
  <c r="A282" i="46" s="1"/>
  <c r="A286" i="46" s="1"/>
  <c r="A290" i="46" s="1"/>
  <c r="A294" i="46" s="1"/>
  <c r="A298" i="46" s="1"/>
  <c r="A302" i="46" s="1"/>
  <c r="A306" i="46" s="1"/>
  <c r="A310" i="46" s="1"/>
  <c r="A314" i="46" s="1"/>
  <c r="A318" i="46" s="1"/>
  <c r="A322" i="46" s="1"/>
  <c r="A326" i="46" s="1"/>
  <c r="A330" i="46" s="1"/>
  <c r="A334" i="46" s="1"/>
  <c r="A338" i="46" s="1"/>
  <c r="A342" i="46" s="1"/>
  <c r="A346" i="46" s="1"/>
  <c r="A350" i="46" s="1"/>
  <c r="A354" i="46" s="1"/>
  <c r="A358" i="46" s="1"/>
  <c r="A362" i="46" s="1"/>
  <c r="A366" i="46" s="1"/>
  <c r="A370" i="46" s="1"/>
  <c r="A374" i="46" s="1"/>
  <c r="A378" i="46" s="1"/>
  <c r="A382" i="46" s="1"/>
  <c r="A386" i="46" s="1"/>
  <c r="A390" i="46" s="1"/>
  <c r="A394" i="46" s="1"/>
  <c r="A398" i="46" s="1"/>
  <c r="A402" i="46" s="1"/>
  <c r="A406" i="46" s="1"/>
  <c r="A410" i="46" s="1"/>
  <c r="A414" i="46" s="1"/>
  <c r="J9" i="46"/>
  <c r="H9" i="46"/>
  <c r="A5" i="46"/>
  <c r="Q423" i="45" l="1"/>
  <c r="Q422" i="45"/>
  <c r="H9" i="45" s="1"/>
  <c r="V415" i="45"/>
  <c r="V411" i="45"/>
  <c r="V407" i="45"/>
  <c r="V403" i="45"/>
  <c r="V399" i="45"/>
  <c r="V395" i="45"/>
  <c r="V391" i="45"/>
  <c r="V387" i="45"/>
  <c r="V383" i="45"/>
  <c r="V379" i="45"/>
  <c r="V375" i="45"/>
  <c r="V371" i="45"/>
  <c r="V367" i="45"/>
  <c r="V363" i="45"/>
  <c r="V359" i="45"/>
  <c r="V355" i="45"/>
  <c r="V351" i="45"/>
  <c r="V347" i="45"/>
  <c r="V343" i="45"/>
  <c r="V339" i="45"/>
  <c r="V335" i="45"/>
  <c r="V331" i="45"/>
  <c r="V327" i="45"/>
  <c r="V323" i="45"/>
  <c r="V319" i="45"/>
  <c r="V315" i="45"/>
  <c r="V311" i="45"/>
  <c r="V307" i="45"/>
  <c r="V303" i="45"/>
  <c r="V299" i="45"/>
  <c r="V295" i="45"/>
  <c r="V291" i="45"/>
  <c r="V287" i="45"/>
  <c r="V283" i="45"/>
  <c r="V279" i="45"/>
  <c r="V275" i="45"/>
  <c r="V271" i="45"/>
  <c r="V267" i="45"/>
  <c r="V263" i="45"/>
  <c r="V259" i="45"/>
  <c r="V255" i="45"/>
  <c r="V251" i="45"/>
  <c r="V247" i="45"/>
  <c r="V243" i="45"/>
  <c r="V239" i="45"/>
  <c r="V235" i="45"/>
  <c r="V231" i="45"/>
  <c r="V227" i="45"/>
  <c r="V223" i="45"/>
  <c r="V219" i="45"/>
  <c r="V215" i="45"/>
  <c r="V211" i="45"/>
  <c r="V207" i="45"/>
  <c r="V203" i="45"/>
  <c r="V199" i="45"/>
  <c r="V195" i="45"/>
  <c r="V191" i="45"/>
  <c r="V187" i="45"/>
  <c r="V183" i="45"/>
  <c r="V179" i="45"/>
  <c r="A18" i="45"/>
  <c r="A22" i="45" s="1"/>
  <c r="A26" i="45" s="1"/>
  <c r="A30" i="45" s="1"/>
  <c r="A34" i="45" s="1"/>
  <c r="A38" i="45" s="1"/>
  <c r="A42" i="45" s="1"/>
  <c r="A46" i="45" s="1"/>
  <c r="A50" i="45" s="1"/>
  <c r="A54" i="45" s="1"/>
  <c r="A58" i="45" s="1"/>
  <c r="A62" i="45" s="1"/>
  <c r="A66" i="45" s="1"/>
  <c r="A70" i="45" s="1"/>
  <c r="A74" i="45" s="1"/>
  <c r="A78" i="45" s="1"/>
  <c r="A82" i="45" s="1"/>
  <c r="A86" i="45" s="1"/>
  <c r="A90" i="45" s="1"/>
  <c r="A94" i="45" s="1"/>
  <c r="A98" i="45" s="1"/>
  <c r="A102" i="45" s="1"/>
  <c r="A106" i="45" s="1"/>
  <c r="A110" i="45" s="1"/>
  <c r="A114" i="45" s="1"/>
  <c r="A118" i="45" s="1"/>
  <c r="A122" i="45" s="1"/>
  <c r="A126" i="45" s="1"/>
  <c r="A130" i="45" s="1"/>
  <c r="A134" i="45" s="1"/>
  <c r="A138" i="45" s="1"/>
  <c r="A142" i="45" s="1"/>
  <c r="A146" i="45" s="1"/>
  <c r="A150" i="45" s="1"/>
  <c r="A154" i="45" s="1"/>
  <c r="A158" i="45" s="1"/>
  <c r="A162" i="45" s="1"/>
  <c r="A166" i="45" s="1"/>
  <c r="A170" i="45" s="1"/>
  <c r="A174" i="45" s="1"/>
  <c r="A178" i="45" s="1"/>
  <c r="A182" i="45" s="1"/>
  <c r="A186" i="45" s="1"/>
  <c r="A190" i="45" s="1"/>
  <c r="A194" i="45" s="1"/>
  <c r="A198" i="45" s="1"/>
  <c r="A202" i="45" s="1"/>
  <c r="A206" i="45" s="1"/>
  <c r="A210" i="45" s="1"/>
  <c r="A214" i="45" s="1"/>
  <c r="A218" i="45" s="1"/>
  <c r="A222" i="45" s="1"/>
  <c r="A226" i="45" s="1"/>
  <c r="A230" i="45" s="1"/>
  <c r="A234" i="45" s="1"/>
  <c r="A238" i="45" s="1"/>
  <c r="A242" i="45" s="1"/>
  <c r="A246" i="45" s="1"/>
  <c r="A250" i="45" s="1"/>
  <c r="A254" i="45" s="1"/>
  <c r="A258" i="45" s="1"/>
  <c r="A262" i="45" s="1"/>
  <c r="A266" i="45" s="1"/>
  <c r="A270" i="45" s="1"/>
  <c r="A274" i="45" s="1"/>
  <c r="A278" i="45" s="1"/>
  <c r="A282" i="45" s="1"/>
  <c r="A286" i="45" s="1"/>
  <c r="A290" i="45" s="1"/>
  <c r="A294" i="45" s="1"/>
  <c r="A298" i="45" s="1"/>
  <c r="A302" i="45" s="1"/>
  <c r="A306" i="45" s="1"/>
  <c r="A310" i="45" s="1"/>
  <c r="A314" i="45" s="1"/>
  <c r="A318" i="45" s="1"/>
  <c r="A322" i="45" s="1"/>
  <c r="A326" i="45" s="1"/>
  <c r="A330" i="45" s="1"/>
  <c r="A334" i="45" s="1"/>
  <c r="A338" i="45" s="1"/>
  <c r="A342" i="45" s="1"/>
  <c r="A346" i="45" s="1"/>
  <c r="A350" i="45" s="1"/>
  <c r="A354" i="45" s="1"/>
  <c r="A358" i="45" s="1"/>
  <c r="A362" i="45" s="1"/>
  <c r="A366" i="45" s="1"/>
  <c r="A370" i="45" s="1"/>
  <c r="A374" i="45" s="1"/>
  <c r="A378" i="45" s="1"/>
  <c r="A382" i="45" s="1"/>
  <c r="A386" i="45" s="1"/>
  <c r="A390" i="45" s="1"/>
  <c r="A394" i="45" s="1"/>
  <c r="A398" i="45" s="1"/>
  <c r="A402" i="45" s="1"/>
  <c r="A406" i="45" s="1"/>
  <c r="A410" i="45" s="1"/>
  <c r="A414" i="45" s="1"/>
  <c r="J9" i="45"/>
  <c r="A5" i="45"/>
  <c r="Q423" i="44" l="1"/>
  <c r="Q422" i="44"/>
  <c r="H9" i="44" s="1"/>
  <c r="V415" i="44"/>
  <c r="V411" i="44"/>
  <c r="V407" i="44"/>
  <c r="V403" i="44"/>
  <c r="V399" i="44"/>
  <c r="V395" i="44"/>
  <c r="V391" i="44"/>
  <c r="V387" i="44"/>
  <c r="V383" i="44"/>
  <c r="V379" i="44"/>
  <c r="V375" i="44"/>
  <c r="V371" i="44"/>
  <c r="V367" i="44"/>
  <c r="V363" i="44"/>
  <c r="V359" i="44"/>
  <c r="V355" i="44"/>
  <c r="V351" i="44"/>
  <c r="V347" i="44"/>
  <c r="V343" i="44"/>
  <c r="V339" i="44"/>
  <c r="V335" i="44"/>
  <c r="V331" i="44"/>
  <c r="V327" i="44"/>
  <c r="V323" i="44"/>
  <c r="V319" i="44"/>
  <c r="V315" i="44"/>
  <c r="V311" i="44"/>
  <c r="V307" i="44"/>
  <c r="V303" i="44"/>
  <c r="V299" i="44"/>
  <c r="V295" i="44"/>
  <c r="V291" i="44"/>
  <c r="V287" i="44"/>
  <c r="V283" i="44"/>
  <c r="V279" i="44"/>
  <c r="V275" i="44"/>
  <c r="V271" i="44"/>
  <c r="V267" i="44"/>
  <c r="V263" i="44"/>
  <c r="V259" i="44"/>
  <c r="V255" i="44"/>
  <c r="V251" i="44"/>
  <c r="V247" i="44"/>
  <c r="V243" i="44"/>
  <c r="V239" i="44"/>
  <c r="V235" i="44"/>
  <c r="V231" i="44"/>
  <c r="V227" i="44"/>
  <c r="V223" i="44"/>
  <c r="V219" i="44"/>
  <c r="V215" i="44"/>
  <c r="V211" i="44"/>
  <c r="V207" i="44"/>
  <c r="V203" i="44"/>
  <c r="V199" i="44"/>
  <c r="V195" i="44"/>
  <c r="V191" i="44"/>
  <c r="V187" i="44"/>
  <c r="V183" i="44"/>
  <c r="V179" i="44"/>
  <c r="A18" i="44"/>
  <c r="A22" i="44" s="1"/>
  <c r="A26" i="44" s="1"/>
  <c r="A30" i="44" s="1"/>
  <c r="A34" i="44" s="1"/>
  <c r="A38" i="44" s="1"/>
  <c r="A42" i="44" s="1"/>
  <c r="A46" i="44" s="1"/>
  <c r="A50" i="44" s="1"/>
  <c r="A54" i="44" s="1"/>
  <c r="A58" i="44" s="1"/>
  <c r="A62" i="44" s="1"/>
  <c r="A66" i="44" s="1"/>
  <c r="A70" i="44" s="1"/>
  <c r="A74" i="44" s="1"/>
  <c r="A78" i="44" s="1"/>
  <c r="A82" i="44" s="1"/>
  <c r="A86" i="44" s="1"/>
  <c r="A90" i="44" s="1"/>
  <c r="A94" i="44" s="1"/>
  <c r="A98" i="44" s="1"/>
  <c r="A102" i="44" s="1"/>
  <c r="A106" i="44" s="1"/>
  <c r="A110" i="44" s="1"/>
  <c r="A114" i="44" s="1"/>
  <c r="A118" i="44" s="1"/>
  <c r="A122" i="44" s="1"/>
  <c r="A126" i="44" s="1"/>
  <c r="A130" i="44" s="1"/>
  <c r="A134" i="44" s="1"/>
  <c r="A138" i="44" s="1"/>
  <c r="A142" i="44" s="1"/>
  <c r="A146" i="44" s="1"/>
  <c r="A150" i="44" s="1"/>
  <c r="A154" i="44" s="1"/>
  <c r="A158" i="44" s="1"/>
  <c r="A162" i="44" s="1"/>
  <c r="A166" i="44" s="1"/>
  <c r="A170" i="44" s="1"/>
  <c r="A174" i="44" s="1"/>
  <c r="A178" i="44" s="1"/>
  <c r="A182" i="44" s="1"/>
  <c r="A186" i="44" s="1"/>
  <c r="A190" i="44" s="1"/>
  <c r="A194" i="44" s="1"/>
  <c r="A198" i="44" s="1"/>
  <c r="A202" i="44" s="1"/>
  <c r="A206" i="44" s="1"/>
  <c r="A210" i="44" s="1"/>
  <c r="A214" i="44" s="1"/>
  <c r="A218" i="44" s="1"/>
  <c r="A222" i="44" s="1"/>
  <c r="A226" i="44" s="1"/>
  <c r="A230" i="44" s="1"/>
  <c r="A234" i="44" s="1"/>
  <c r="A238" i="44" s="1"/>
  <c r="A242" i="44" s="1"/>
  <c r="A246" i="44" s="1"/>
  <c r="A250" i="44" s="1"/>
  <c r="A254" i="44" s="1"/>
  <c r="A258" i="44" s="1"/>
  <c r="A262" i="44" s="1"/>
  <c r="A266" i="44" s="1"/>
  <c r="A270" i="44" s="1"/>
  <c r="A274" i="44" s="1"/>
  <c r="A278" i="44" s="1"/>
  <c r="A282" i="44" s="1"/>
  <c r="A286" i="44" s="1"/>
  <c r="A290" i="44" s="1"/>
  <c r="A294" i="44" s="1"/>
  <c r="A298" i="44" s="1"/>
  <c r="A302" i="44" s="1"/>
  <c r="A306" i="44" s="1"/>
  <c r="A310" i="44" s="1"/>
  <c r="A314" i="44" s="1"/>
  <c r="A318" i="44" s="1"/>
  <c r="A322" i="44" s="1"/>
  <c r="A326" i="44" s="1"/>
  <c r="A330" i="44" s="1"/>
  <c r="A334" i="44" s="1"/>
  <c r="A338" i="44" s="1"/>
  <c r="A342" i="44" s="1"/>
  <c r="A346" i="44" s="1"/>
  <c r="A350" i="44" s="1"/>
  <c r="A354" i="44" s="1"/>
  <c r="A358" i="44" s="1"/>
  <c r="A362" i="44" s="1"/>
  <c r="A366" i="44" s="1"/>
  <c r="A370" i="44" s="1"/>
  <c r="A374" i="44" s="1"/>
  <c r="A378" i="44" s="1"/>
  <c r="A382" i="44" s="1"/>
  <c r="A386" i="44" s="1"/>
  <c r="A390" i="44" s="1"/>
  <c r="A394" i="44" s="1"/>
  <c r="A398" i="44" s="1"/>
  <c r="A402" i="44" s="1"/>
  <c r="A406" i="44" s="1"/>
  <c r="A410" i="44" s="1"/>
  <c r="A414" i="44" s="1"/>
  <c r="J9" i="44"/>
  <c r="A5" i="44"/>
  <c r="Q423" i="43" l="1"/>
  <c r="Q422" i="43"/>
  <c r="V415" i="43"/>
  <c r="V411" i="43"/>
  <c r="V407" i="43"/>
  <c r="V403" i="43"/>
  <c r="V399" i="43"/>
  <c r="V395" i="43"/>
  <c r="V391" i="43"/>
  <c r="V387" i="43"/>
  <c r="V383" i="43"/>
  <c r="V379" i="43"/>
  <c r="V375" i="43"/>
  <c r="V371" i="43"/>
  <c r="V367" i="43"/>
  <c r="V363" i="43"/>
  <c r="V359" i="43"/>
  <c r="V355" i="43"/>
  <c r="V351" i="43"/>
  <c r="V347" i="43"/>
  <c r="V343" i="43"/>
  <c r="V339" i="43"/>
  <c r="V335" i="43"/>
  <c r="V331" i="43"/>
  <c r="V327" i="43"/>
  <c r="V323" i="43"/>
  <c r="V319" i="43"/>
  <c r="V315" i="43"/>
  <c r="V311" i="43"/>
  <c r="V307" i="43"/>
  <c r="V303" i="43"/>
  <c r="V299" i="43"/>
  <c r="V295" i="43"/>
  <c r="V291" i="43"/>
  <c r="V287" i="43"/>
  <c r="V283" i="43"/>
  <c r="V279" i="43"/>
  <c r="V275" i="43"/>
  <c r="V271" i="43"/>
  <c r="V267" i="43"/>
  <c r="V263" i="43"/>
  <c r="V259" i="43"/>
  <c r="V255" i="43"/>
  <c r="V251" i="43"/>
  <c r="V247" i="43"/>
  <c r="V243" i="43"/>
  <c r="V239" i="43"/>
  <c r="V235" i="43"/>
  <c r="V231" i="43"/>
  <c r="V227" i="43"/>
  <c r="V223" i="43"/>
  <c r="V219" i="43"/>
  <c r="V215" i="43"/>
  <c r="V211" i="43"/>
  <c r="V207" i="43"/>
  <c r="V203" i="43"/>
  <c r="V199" i="43"/>
  <c r="V195" i="43"/>
  <c r="V191" i="43"/>
  <c r="V187" i="43"/>
  <c r="V183" i="43"/>
  <c r="V179" i="43"/>
  <c r="A22" i="43"/>
  <c r="A26" i="43" s="1"/>
  <c r="A30" i="43" s="1"/>
  <c r="A34" i="43" s="1"/>
  <c r="A38" i="43" s="1"/>
  <c r="A42" i="43" s="1"/>
  <c r="A46" i="43" s="1"/>
  <c r="A50" i="43" s="1"/>
  <c r="A54" i="43" s="1"/>
  <c r="A58" i="43" s="1"/>
  <c r="A62" i="43" s="1"/>
  <c r="A66" i="43" s="1"/>
  <c r="A70" i="43" s="1"/>
  <c r="A74" i="43" s="1"/>
  <c r="A78" i="43" s="1"/>
  <c r="A82" i="43" s="1"/>
  <c r="A86" i="43" s="1"/>
  <c r="A90" i="43" s="1"/>
  <c r="A94" i="43" s="1"/>
  <c r="A98" i="43" s="1"/>
  <c r="A102" i="43" s="1"/>
  <c r="A106" i="43" s="1"/>
  <c r="A110" i="43" s="1"/>
  <c r="A114" i="43" s="1"/>
  <c r="A118" i="43" s="1"/>
  <c r="A122" i="43" s="1"/>
  <c r="A126" i="43" s="1"/>
  <c r="A130" i="43" s="1"/>
  <c r="A134" i="43" s="1"/>
  <c r="A138" i="43" s="1"/>
  <c r="A142" i="43" s="1"/>
  <c r="A146" i="43" s="1"/>
  <c r="A150" i="43" s="1"/>
  <c r="A154" i="43" s="1"/>
  <c r="A158" i="43" s="1"/>
  <c r="A162" i="43" s="1"/>
  <c r="A166" i="43" s="1"/>
  <c r="A170" i="43" s="1"/>
  <c r="A174" i="43" s="1"/>
  <c r="A178" i="43" s="1"/>
  <c r="A182" i="43" s="1"/>
  <c r="A186" i="43" s="1"/>
  <c r="A190" i="43" s="1"/>
  <c r="A194" i="43" s="1"/>
  <c r="A198" i="43" s="1"/>
  <c r="A202" i="43" s="1"/>
  <c r="A206" i="43" s="1"/>
  <c r="A210" i="43" s="1"/>
  <c r="A214" i="43" s="1"/>
  <c r="A218" i="43" s="1"/>
  <c r="A222" i="43" s="1"/>
  <c r="A226" i="43" s="1"/>
  <c r="A230" i="43" s="1"/>
  <c r="A234" i="43" s="1"/>
  <c r="A238" i="43" s="1"/>
  <c r="A242" i="43" s="1"/>
  <c r="A246" i="43" s="1"/>
  <c r="A250" i="43" s="1"/>
  <c r="A254" i="43" s="1"/>
  <c r="A258" i="43" s="1"/>
  <c r="A262" i="43" s="1"/>
  <c r="A266" i="43" s="1"/>
  <c r="A270" i="43" s="1"/>
  <c r="A274" i="43" s="1"/>
  <c r="A278" i="43" s="1"/>
  <c r="A282" i="43" s="1"/>
  <c r="A286" i="43" s="1"/>
  <c r="A290" i="43" s="1"/>
  <c r="A294" i="43" s="1"/>
  <c r="A298" i="43" s="1"/>
  <c r="A302" i="43" s="1"/>
  <c r="A306" i="43" s="1"/>
  <c r="A310" i="43" s="1"/>
  <c r="A314" i="43" s="1"/>
  <c r="A318" i="43" s="1"/>
  <c r="A322" i="43" s="1"/>
  <c r="A326" i="43" s="1"/>
  <c r="A330" i="43" s="1"/>
  <c r="A334" i="43" s="1"/>
  <c r="A338" i="43" s="1"/>
  <c r="A342" i="43" s="1"/>
  <c r="A346" i="43" s="1"/>
  <c r="A350" i="43" s="1"/>
  <c r="A354" i="43" s="1"/>
  <c r="A358" i="43" s="1"/>
  <c r="A362" i="43" s="1"/>
  <c r="A366" i="43" s="1"/>
  <c r="A370" i="43" s="1"/>
  <c r="A374" i="43" s="1"/>
  <c r="A378" i="43" s="1"/>
  <c r="A382" i="43" s="1"/>
  <c r="A386" i="43" s="1"/>
  <c r="A390" i="43" s="1"/>
  <c r="A394" i="43" s="1"/>
  <c r="A398" i="43" s="1"/>
  <c r="A402" i="43" s="1"/>
  <c r="A406" i="43" s="1"/>
  <c r="A410" i="43" s="1"/>
  <c r="A414" i="43" s="1"/>
  <c r="A18" i="43"/>
  <c r="J9" i="43"/>
  <c r="H9" i="43"/>
  <c r="A5" i="43"/>
  <c r="Q423" i="42" l="1"/>
  <c r="Q422" i="42"/>
  <c r="V415" i="42"/>
  <c r="V411" i="42"/>
  <c r="V407" i="42"/>
  <c r="V403" i="42"/>
  <c r="V399" i="42"/>
  <c r="V395" i="42"/>
  <c r="V391" i="42"/>
  <c r="V387" i="42"/>
  <c r="V383" i="42"/>
  <c r="V379" i="42"/>
  <c r="V375" i="42"/>
  <c r="V371" i="42"/>
  <c r="V367" i="42"/>
  <c r="V363" i="42"/>
  <c r="V359" i="42"/>
  <c r="V355" i="42"/>
  <c r="V351" i="42"/>
  <c r="V347" i="42"/>
  <c r="V343" i="42"/>
  <c r="V339" i="42"/>
  <c r="V335" i="42"/>
  <c r="V331" i="42"/>
  <c r="V327" i="42"/>
  <c r="V323" i="42"/>
  <c r="V319" i="42"/>
  <c r="V315" i="42"/>
  <c r="V311" i="42"/>
  <c r="V307" i="42"/>
  <c r="V303" i="42"/>
  <c r="V299" i="42"/>
  <c r="V295" i="42"/>
  <c r="V291" i="42"/>
  <c r="V287" i="42"/>
  <c r="V283" i="42"/>
  <c r="V279" i="42"/>
  <c r="V275" i="42"/>
  <c r="V271" i="42"/>
  <c r="V267" i="42"/>
  <c r="V263" i="42"/>
  <c r="V259" i="42"/>
  <c r="V255" i="42"/>
  <c r="V251" i="42"/>
  <c r="V247" i="42"/>
  <c r="V243" i="42"/>
  <c r="V239" i="42"/>
  <c r="V235" i="42"/>
  <c r="V231" i="42"/>
  <c r="V227" i="42"/>
  <c r="V223" i="42"/>
  <c r="V219" i="42"/>
  <c r="V215" i="42"/>
  <c r="V211" i="42"/>
  <c r="V207" i="42"/>
  <c r="V203" i="42"/>
  <c r="V199" i="42"/>
  <c r="V195" i="42"/>
  <c r="V191" i="42"/>
  <c r="V187" i="42"/>
  <c r="V183" i="42"/>
  <c r="V179" i="42"/>
  <c r="A18" i="42"/>
  <c r="A22" i="42" s="1"/>
  <c r="A26" i="42" s="1"/>
  <c r="A30" i="42" s="1"/>
  <c r="A34" i="42" s="1"/>
  <c r="A38" i="42" s="1"/>
  <c r="A42" i="42" s="1"/>
  <c r="A46" i="42" s="1"/>
  <c r="A50" i="42" s="1"/>
  <c r="A54" i="42" s="1"/>
  <c r="A58" i="42" s="1"/>
  <c r="A62" i="42" s="1"/>
  <c r="A66" i="42" s="1"/>
  <c r="A70" i="42" s="1"/>
  <c r="A74" i="42" s="1"/>
  <c r="A78" i="42" s="1"/>
  <c r="A82" i="42" s="1"/>
  <c r="A86" i="42" s="1"/>
  <c r="A90" i="42" s="1"/>
  <c r="A94" i="42" s="1"/>
  <c r="A98" i="42" s="1"/>
  <c r="A102" i="42" s="1"/>
  <c r="A106" i="42" s="1"/>
  <c r="A110" i="42" s="1"/>
  <c r="A114" i="42" s="1"/>
  <c r="A118" i="42" s="1"/>
  <c r="A122" i="42" s="1"/>
  <c r="A126" i="42" s="1"/>
  <c r="A130" i="42" s="1"/>
  <c r="A134" i="42" s="1"/>
  <c r="A138" i="42" s="1"/>
  <c r="A142" i="42" s="1"/>
  <c r="A146" i="42" s="1"/>
  <c r="A150" i="42" s="1"/>
  <c r="A154" i="42" s="1"/>
  <c r="A158" i="42" s="1"/>
  <c r="A162" i="42" s="1"/>
  <c r="A166" i="42" s="1"/>
  <c r="A170" i="42" s="1"/>
  <c r="A174" i="42" s="1"/>
  <c r="A178" i="42" s="1"/>
  <c r="A182" i="42" s="1"/>
  <c r="A186" i="42" s="1"/>
  <c r="A190" i="42" s="1"/>
  <c r="A194" i="42" s="1"/>
  <c r="A198" i="42" s="1"/>
  <c r="A202" i="42" s="1"/>
  <c r="A206" i="42" s="1"/>
  <c r="A210" i="42" s="1"/>
  <c r="A214" i="42" s="1"/>
  <c r="A218" i="42" s="1"/>
  <c r="A222" i="42" s="1"/>
  <c r="A226" i="42" s="1"/>
  <c r="A230" i="42" s="1"/>
  <c r="A234" i="42" s="1"/>
  <c r="A238" i="42" s="1"/>
  <c r="A242" i="42" s="1"/>
  <c r="A246" i="42" s="1"/>
  <c r="A250" i="42" s="1"/>
  <c r="A254" i="42" s="1"/>
  <c r="A258" i="42" s="1"/>
  <c r="A262" i="42" s="1"/>
  <c r="A266" i="42" s="1"/>
  <c r="A270" i="42" s="1"/>
  <c r="A274" i="42" s="1"/>
  <c r="A278" i="42" s="1"/>
  <c r="A282" i="42" s="1"/>
  <c r="A286" i="42" s="1"/>
  <c r="A290" i="42" s="1"/>
  <c r="A294" i="42" s="1"/>
  <c r="A298" i="42" s="1"/>
  <c r="A302" i="42" s="1"/>
  <c r="A306" i="42" s="1"/>
  <c r="A310" i="42" s="1"/>
  <c r="A314" i="42" s="1"/>
  <c r="A318" i="42" s="1"/>
  <c r="A322" i="42" s="1"/>
  <c r="A326" i="42" s="1"/>
  <c r="A330" i="42" s="1"/>
  <c r="A334" i="42" s="1"/>
  <c r="A338" i="42" s="1"/>
  <c r="A342" i="42" s="1"/>
  <c r="A346" i="42" s="1"/>
  <c r="A350" i="42" s="1"/>
  <c r="A354" i="42" s="1"/>
  <c r="A358" i="42" s="1"/>
  <c r="A362" i="42" s="1"/>
  <c r="A366" i="42" s="1"/>
  <c r="A370" i="42" s="1"/>
  <c r="A374" i="42" s="1"/>
  <c r="A378" i="42" s="1"/>
  <c r="A382" i="42" s="1"/>
  <c r="A386" i="42" s="1"/>
  <c r="A390" i="42" s="1"/>
  <c r="A394" i="42" s="1"/>
  <c r="A398" i="42" s="1"/>
  <c r="A402" i="42" s="1"/>
  <c r="A406" i="42" s="1"/>
  <c r="A410" i="42" s="1"/>
  <c r="A414" i="42" s="1"/>
  <c r="J9" i="42"/>
  <c r="H9" i="42"/>
  <c r="A5" i="42"/>
  <c r="Q423" i="41" l="1"/>
  <c r="Q422" i="41"/>
  <c r="V415" i="41"/>
  <c r="V411" i="41"/>
  <c r="V407" i="41"/>
  <c r="V403" i="41"/>
  <c r="V399" i="41"/>
  <c r="V395" i="41"/>
  <c r="V391" i="41"/>
  <c r="V387" i="41"/>
  <c r="V383" i="41"/>
  <c r="V379" i="41"/>
  <c r="V375" i="41"/>
  <c r="V371" i="41"/>
  <c r="V367" i="41"/>
  <c r="V363" i="41"/>
  <c r="V359" i="41"/>
  <c r="V355" i="41"/>
  <c r="V351" i="41"/>
  <c r="V347" i="41"/>
  <c r="V343" i="41"/>
  <c r="V339" i="41"/>
  <c r="V335" i="41"/>
  <c r="V331" i="41"/>
  <c r="V327" i="41"/>
  <c r="V323" i="41"/>
  <c r="V319" i="41"/>
  <c r="V315" i="41"/>
  <c r="V311" i="41"/>
  <c r="V307" i="41"/>
  <c r="V303" i="41"/>
  <c r="V299" i="41"/>
  <c r="V295" i="41"/>
  <c r="V291" i="41"/>
  <c r="V287" i="41"/>
  <c r="V283" i="41"/>
  <c r="V279" i="41"/>
  <c r="V275" i="41"/>
  <c r="V271" i="41"/>
  <c r="V267" i="41"/>
  <c r="V263" i="41"/>
  <c r="V259" i="41"/>
  <c r="V255" i="41"/>
  <c r="V251" i="41"/>
  <c r="V247" i="41"/>
  <c r="V243" i="41"/>
  <c r="V239" i="41"/>
  <c r="V235" i="41"/>
  <c r="V231" i="41"/>
  <c r="V227" i="41"/>
  <c r="V223" i="41"/>
  <c r="V219" i="41"/>
  <c r="V215" i="41"/>
  <c r="V211" i="41"/>
  <c r="V207" i="41"/>
  <c r="V203" i="41"/>
  <c r="V199" i="41"/>
  <c r="V195" i="41"/>
  <c r="V191" i="41"/>
  <c r="V187" i="41"/>
  <c r="V183" i="41"/>
  <c r="V179" i="41"/>
  <c r="A26" i="41"/>
  <c r="A30" i="41" s="1"/>
  <c r="A34" i="41" s="1"/>
  <c r="A38" i="41" s="1"/>
  <c r="A42" i="41" s="1"/>
  <c r="A46" i="41" s="1"/>
  <c r="A50" i="41" s="1"/>
  <c r="A54" i="41" s="1"/>
  <c r="A58" i="41" s="1"/>
  <c r="A62" i="41" s="1"/>
  <c r="A66" i="41" s="1"/>
  <c r="A70" i="41" s="1"/>
  <c r="A74" i="41" s="1"/>
  <c r="A78" i="41" s="1"/>
  <c r="A82" i="41" s="1"/>
  <c r="A86" i="41" s="1"/>
  <c r="A90" i="41" s="1"/>
  <c r="A94" i="41" s="1"/>
  <c r="A98" i="41" s="1"/>
  <c r="A102" i="41" s="1"/>
  <c r="A106" i="41" s="1"/>
  <c r="A110" i="41" s="1"/>
  <c r="A114" i="41" s="1"/>
  <c r="A118" i="41" s="1"/>
  <c r="A122" i="41" s="1"/>
  <c r="A126" i="41" s="1"/>
  <c r="A130" i="41" s="1"/>
  <c r="A134" i="41" s="1"/>
  <c r="A138" i="41" s="1"/>
  <c r="A142" i="41" s="1"/>
  <c r="A146" i="41" s="1"/>
  <c r="A150" i="41" s="1"/>
  <c r="A154" i="41" s="1"/>
  <c r="A158" i="41" s="1"/>
  <c r="A162" i="41" s="1"/>
  <c r="A166" i="41" s="1"/>
  <c r="A170" i="41" s="1"/>
  <c r="A174" i="41" s="1"/>
  <c r="A178" i="41" s="1"/>
  <c r="A182" i="41" s="1"/>
  <c r="A186" i="41" s="1"/>
  <c r="A190" i="41" s="1"/>
  <c r="A194" i="41" s="1"/>
  <c r="A198" i="41" s="1"/>
  <c r="A202" i="41" s="1"/>
  <c r="A206" i="41" s="1"/>
  <c r="A210" i="41" s="1"/>
  <c r="A214" i="41" s="1"/>
  <c r="A218" i="41" s="1"/>
  <c r="A222" i="41" s="1"/>
  <c r="A226" i="41" s="1"/>
  <c r="A230" i="41" s="1"/>
  <c r="A234" i="41" s="1"/>
  <c r="A238" i="41" s="1"/>
  <c r="A242" i="41" s="1"/>
  <c r="A246" i="41" s="1"/>
  <c r="A250" i="41" s="1"/>
  <c r="A254" i="41" s="1"/>
  <c r="A258" i="41" s="1"/>
  <c r="A262" i="41" s="1"/>
  <c r="A266" i="41" s="1"/>
  <c r="A270" i="41" s="1"/>
  <c r="A274" i="41" s="1"/>
  <c r="A278" i="41" s="1"/>
  <c r="A282" i="41" s="1"/>
  <c r="A286" i="41" s="1"/>
  <c r="A290" i="41" s="1"/>
  <c r="A294" i="41" s="1"/>
  <c r="A298" i="41" s="1"/>
  <c r="A302" i="41" s="1"/>
  <c r="A306" i="41" s="1"/>
  <c r="A310" i="41" s="1"/>
  <c r="A314" i="41" s="1"/>
  <c r="A318" i="41" s="1"/>
  <c r="A322" i="41" s="1"/>
  <c r="A326" i="41" s="1"/>
  <c r="A330" i="41" s="1"/>
  <c r="A334" i="41" s="1"/>
  <c r="A338" i="41" s="1"/>
  <c r="A342" i="41" s="1"/>
  <c r="A346" i="41" s="1"/>
  <c r="A350" i="41" s="1"/>
  <c r="A354" i="41" s="1"/>
  <c r="A358" i="41" s="1"/>
  <c r="A362" i="41" s="1"/>
  <c r="A366" i="41" s="1"/>
  <c r="A370" i="41" s="1"/>
  <c r="A374" i="41" s="1"/>
  <c r="A378" i="41" s="1"/>
  <c r="A382" i="41" s="1"/>
  <c r="A386" i="41" s="1"/>
  <c r="A390" i="41" s="1"/>
  <c r="A394" i="41" s="1"/>
  <c r="A398" i="41" s="1"/>
  <c r="A402" i="41" s="1"/>
  <c r="A406" i="41" s="1"/>
  <c r="A410" i="41" s="1"/>
  <c r="A414" i="41" s="1"/>
  <c r="A18" i="41"/>
  <c r="A22" i="41" s="1"/>
  <c r="J9" i="41"/>
  <c r="H9" i="41"/>
  <c r="A5" i="41"/>
  <c r="Q423" i="40" l="1"/>
  <c r="Q422" i="40"/>
  <c r="V415" i="40"/>
  <c r="V411" i="40"/>
  <c r="V407" i="40"/>
  <c r="V403" i="40"/>
  <c r="V399" i="40"/>
  <c r="V395" i="40"/>
  <c r="V391" i="40"/>
  <c r="V387" i="40"/>
  <c r="V383" i="40"/>
  <c r="V379" i="40"/>
  <c r="V375" i="40"/>
  <c r="V371" i="40"/>
  <c r="V367" i="40"/>
  <c r="V363" i="40"/>
  <c r="V359" i="40"/>
  <c r="V355" i="40"/>
  <c r="V351" i="40"/>
  <c r="V347" i="40"/>
  <c r="V343" i="40"/>
  <c r="V339" i="40"/>
  <c r="V335" i="40"/>
  <c r="V331" i="40"/>
  <c r="V327" i="40"/>
  <c r="V323" i="40"/>
  <c r="V319" i="40"/>
  <c r="V315" i="40"/>
  <c r="V311" i="40"/>
  <c r="V307" i="40"/>
  <c r="V303" i="40"/>
  <c r="V299" i="40"/>
  <c r="V295" i="40"/>
  <c r="V291" i="40"/>
  <c r="V287" i="40"/>
  <c r="V283" i="40"/>
  <c r="V279" i="40"/>
  <c r="V275" i="40"/>
  <c r="V271" i="40"/>
  <c r="V267" i="40"/>
  <c r="V263" i="40"/>
  <c r="V259" i="40"/>
  <c r="V255" i="40"/>
  <c r="V251" i="40"/>
  <c r="V247" i="40"/>
  <c r="V243" i="40"/>
  <c r="V239" i="40"/>
  <c r="V235" i="40"/>
  <c r="V231" i="40"/>
  <c r="V227" i="40"/>
  <c r="V223" i="40"/>
  <c r="V219" i="40"/>
  <c r="V215" i="40"/>
  <c r="V211" i="40"/>
  <c r="V207" i="40"/>
  <c r="V203" i="40"/>
  <c r="V199" i="40"/>
  <c r="V195" i="40"/>
  <c r="V191" i="40"/>
  <c r="V187" i="40"/>
  <c r="V183" i="40"/>
  <c r="V179" i="40"/>
  <c r="A18" i="40"/>
  <c r="A22" i="40" s="1"/>
  <c r="A26" i="40" s="1"/>
  <c r="A30" i="40" s="1"/>
  <c r="A34" i="40" s="1"/>
  <c r="A38" i="40" s="1"/>
  <c r="A42" i="40" s="1"/>
  <c r="A46" i="40" s="1"/>
  <c r="A50" i="40" s="1"/>
  <c r="A54" i="40" s="1"/>
  <c r="A58" i="40" s="1"/>
  <c r="A62" i="40" s="1"/>
  <c r="A66" i="40" s="1"/>
  <c r="A70" i="40" s="1"/>
  <c r="A74" i="40" s="1"/>
  <c r="A78" i="40" s="1"/>
  <c r="A82" i="40" s="1"/>
  <c r="A86" i="40" s="1"/>
  <c r="A90" i="40" s="1"/>
  <c r="A94" i="40" s="1"/>
  <c r="A98" i="40" s="1"/>
  <c r="A102" i="40" s="1"/>
  <c r="A106" i="40" s="1"/>
  <c r="A110" i="40" s="1"/>
  <c r="A114" i="40" s="1"/>
  <c r="A118" i="40" s="1"/>
  <c r="A122" i="40" s="1"/>
  <c r="A126" i="40" s="1"/>
  <c r="A130" i="40" s="1"/>
  <c r="A134" i="40" s="1"/>
  <c r="A138" i="40" s="1"/>
  <c r="A142" i="40" s="1"/>
  <c r="A146" i="40" s="1"/>
  <c r="A150" i="40" s="1"/>
  <c r="A154" i="40" s="1"/>
  <c r="A158" i="40" s="1"/>
  <c r="A162" i="40" s="1"/>
  <c r="A166" i="40" s="1"/>
  <c r="A170" i="40" s="1"/>
  <c r="A174" i="40" s="1"/>
  <c r="A178" i="40" s="1"/>
  <c r="A182" i="40" s="1"/>
  <c r="A186" i="40" s="1"/>
  <c r="A190" i="40" s="1"/>
  <c r="A194" i="40" s="1"/>
  <c r="A198" i="40" s="1"/>
  <c r="A202" i="40" s="1"/>
  <c r="A206" i="40" s="1"/>
  <c r="A210" i="40" s="1"/>
  <c r="A214" i="40" s="1"/>
  <c r="A218" i="40" s="1"/>
  <c r="A222" i="40" s="1"/>
  <c r="A226" i="40" s="1"/>
  <c r="A230" i="40" s="1"/>
  <c r="A234" i="40" s="1"/>
  <c r="A238" i="40" s="1"/>
  <c r="A242" i="40" s="1"/>
  <c r="A246" i="40" s="1"/>
  <c r="A250" i="40" s="1"/>
  <c r="A254" i="40" s="1"/>
  <c r="A258" i="40" s="1"/>
  <c r="A262" i="40" s="1"/>
  <c r="A266" i="40" s="1"/>
  <c r="A270" i="40" s="1"/>
  <c r="A274" i="40" s="1"/>
  <c r="A278" i="40" s="1"/>
  <c r="A282" i="40" s="1"/>
  <c r="A286" i="40" s="1"/>
  <c r="A290" i="40" s="1"/>
  <c r="A294" i="40" s="1"/>
  <c r="A298" i="40" s="1"/>
  <c r="A302" i="40" s="1"/>
  <c r="A306" i="40" s="1"/>
  <c r="A310" i="40" s="1"/>
  <c r="A314" i="40" s="1"/>
  <c r="A318" i="40" s="1"/>
  <c r="A322" i="40" s="1"/>
  <c r="A326" i="40" s="1"/>
  <c r="A330" i="40" s="1"/>
  <c r="A334" i="40" s="1"/>
  <c r="A338" i="40" s="1"/>
  <c r="A342" i="40" s="1"/>
  <c r="A346" i="40" s="1"/>
  <c r="A350" i="40" s="1"/>
  <c r="A354" i="40" s="1"/>
  <c r="A358" i="40" s="1"/>
  <c r="A362" i="40" s="1"/>
  <c r="A366" i="40" s="1"/>
  <c r="A370" i="40" s="1"/>
  <c r="A374" i="40" s="1"/>
  <c r="A378" i="40" s="1"/>
  <c r="A382" i="40" s="1"/>
  <c r="A386" i="40" s="1"/>
  <c r="A390" i="40" s="1"/>
  <c r="A394" i="40" s="1"/>
  <c r="A398" i="40" s="1"/>
  <c r="A402" i="40" s="1"/>
  <c r="A406" i="40" s="1"/>
  <c r="A410" i="40" s="1"/>
  <c r="A414" i="40" s="1"/>
  <c r="J9" i="40"/>
  <c r="H9" i="40"/>
  <c r="A5" i="40"/>
  <c r="Q423" i="39" l="1"/>
  <c r="Q422" i="39"/>
  <c r="V415" i="39"/>
  <c r="V411" i="39"/>
  <c r="V407" i="39"/>
  <c r="V403" i="39"/>
  <c r="V399" i="39"/>
  <c r="V395" i="39"/>
  <c r="V391" i="39"/>
  <c r="V387" i="39"/>
  <c r="V383" i="39"/>
  <c r="V379" i="39"/>
  <c r="V375" i="39"/>
  <c r="V371" i="39"/>
  <c r="V367" i="39"/>
  <c r="V363" i="39"/>
  <c r="V359" i="39"/>
  <c r="V355" i="39"/>
  <c r="V351" i="39"/>
  <c r="V347" i="39"/>
  <c r="V343" i="39"/>
  <c r="V339" i="39"/>
  <c r="V335" i="39"/>
  <c r="V331" i="39"/>
  <c r="V327" i="39"/>
  <c r="V323" i="39"/>
  <c r="V319" i="39"/>
  <c r="V315" i="39"/>
  <c r="V311" i="39"/>
  <c r="V307" i="39"/>
  <c r="V303" i="39"/>
  <c r="V299" i="39"/>
  <c r="V295" i="39"/>
  <c r="V291" i="39"/>
  <c r="V287" i="39"/>
  <c r="V283" i="39"/>
  <c r="V279" i="39"/>
  <c r="V275" i="39"/>
  <c r="V271" i="39"/>
  <c r="V267" i="39"/>
  <c r="V263" i="39"/>
  <c r="V259" i="39"/>
  <c r="V255" i="39"/>
  <c r="V251" i="39"/>
  <c r="V247" i="39"/>
  <c r="V243" i="39"/>
  <c r="V239" i="39"/>
  <c r="V235" i="39"/>
  <c r="V231" i="39"/>
  <c r="V227" i="39"/>
  <c r="V223" i="39"/>
  <c r="V219" i="39"/>
  <c r="V215" i="39"/>
  <c r="V211" i="39"/>
  <c r="V207" i="39"/>
  <c r="V203" i="39"/>
  <c r="V199" i="39"/>
  <c r="V195" i="39"/>
  <c r="V191" i="39"/>
  <c r="V187" i="39"/>
  <c r="V183" i="39"/>
  <c r="V179" i="39"/>
  <c r="A18" i="39"/>
  <c r="A22" i="39" s="1"/>
  <c r="A26" i="39" s="1"/>
  <c r="A30" i="39" s="1"/>
  <c r="A34" i="39" s="1"/>
  <c r="A38" i="39" s="1"/>
  <c r="A42" i="39" s="1"/>
  <c r="A46" i="39" s="1"/>
  <c r="A50" i="39" s="1"/>
  <c r="A54" i="39" s="1"/>
  <c r="A58" i="39" s="1"/>
  <c r="A62" i="39" s="1"/>
  <c r="A66" i="39" s="1"/>
  <c r="A70" i="39" s="1"/>
  <c r="A74" i="39" s="1"/>
  <c r="A78" i="39" s="1"/>
  <c r="A82" i="39" s="1"/>
  <c r="A86" i="39" s="1"/>
  <c r="A90" i="39" s="1"/>
  <c r="A94" i="39" s="1"/>
  <c r="A98" i="39" s="1"/>
  <c r="A102" i="39" s="1"/>
  <c r="A106" i="39" s="1"/>
  <c r="A110" i="39" s="1"/>
  <c r="A114" i="39" s="1"/>
  <c r="A118" i="39" s="1"/>
  <c r="A122" i="39" s="1"/>
  <c r="A126" i="39" s="1"/>
  <c r="A130" i="39" s="1"/>
  <c r="A134" i="39" s="1"/>
  <c r="A138" i="39" s="1"/>
  <c r="A142" i="39" s="1"/>
  <c r="A146" i="39" s="1"/>
  <c r="A150" i="39" s="1"/>
  <c r="A154" i="39" s="1"/>
  <c r="A158" i="39" s="1"/>
  <c r="A162" i="39" s="1"/>
  <c r="A166" i="39" s="1"/>
  <c r="A170" i="39" s="1"/>
  <c r="A174" i="39" s="1"/>
  <c r="A178" i="39" s="1"/>
  <c r="A182" i="39" s="1"/>
  <c r="A186" i="39" s="1"/>
  <c r="A190" i="39" s="1"/>
  <c r="A194" i="39" s="1"/>
  <c r="A198" i="39" s="1"/>
  <c r="A202" i="39" s="1"/>
  <c r="A206" i="39" s="1"/>
  <c r="A210" i="39" s="1"/>
  <c r="A214" i="39" s="1"/>
  <c r="A218" i="39" s="1"/>
  <c r="A222" i="39" s="1"/>
  <c r="A226" i="39" s="1"/>
  <c r="A230" i="39" s="1"/>
  <c r="A234" i="39" s="1"/>
  <c r="A238" i="39" s="1"/>
  <c r="A242" i="39" s="1"/>
  <c r="A246" i="39" s="1"/>
  <c r="A250" i="39" s="1"/>
  <c r="A254" i="39" s="1"/>
  <c r="A258" i="39" s="1"/>
  <c r="A262" i="39" s="1"/>
  <c r="A266" i="39" s="1"/>
  <c r="A270" i="39" s="1"/>
  <c r="A274" i="39" s="1"/>
  <c r="A278" i="39" s="1"/>
  <c r="A282" i="39" s="1"/>
  <c r="A286" i="39" s="1"/>
  <c r="A290" i="39" s="1"/>
  <c r="A294" i="39" s="1"/>
  <c r="A298" i="39" s="1"/>
  <c r="A302" i="39" s="1"/>
  <c r="A306" i="39" s="1"/>
  <c r="A310" i="39" s="1"/>
  <c r="A314" i="39" s="1"/>
  <c r="A318" i="39" s="1"/>
  <c r="A322" i="39" s="1"/>
  <c r="A326" i="39" s="1"/>
  <c r="A330" i="39" s="1"/>
  <c r="A334" i="39" s="1"/>
  <c r="A338" i="39" s="1"/>
  <c r="A342" i="39" s="1"/>
  <c r="A346" i="39" s="1"/>
  <c r="A350" i="39" s="1"/>
  <c r="A354" i="39" s="1"/>
  <c r="A358" i="39" s="1"/>
  <c r="A362" i="39" s="1"/>
  <c r="A366" i="39" s="1"/>
  <c r="A370" i="39" s="1"/>
  <c r="A374" i="39" s="1"/>
  <c r="A378" i="39" s="1"/>
  <c r="A382" i="39" s="1"/>
  <c r="A386" i="39" s="1"/>
  <c r="A390" i="39" s="1"/>
  <c r="A394" i="39" s="1"/>
  <c r="A398" i="39" s="1"/>
  <c r="A402" i="39" s="1"/>
  <c r="A406" i="39" s="1"/>
  <c r="A410" i="39" s="1"/>
  <c r="A414" i="39" s="1"/>
  <c r="J9" i="39"/>
  <c r="H9" i="39"/>
  <c r="A5" i="39"/>
  <c r="Q423" i="38" l="1"/>
  <c r="J9" i="38" s="1"/>
  <c r="Q422" i="38"/>
  <c r="H9" i="38" s="1"/>
  <c r="V415" i="38"/>
  <c r="V411" i="38"/>
  <c r="V407" i="38"/>
  <c r="V403" i="38"/>
  <c r="V399" i="38"/>
  <c r="V395" i="38"/>
  <c r="V391" i="38"/>
  <c r="V387" i="38"/>
  <c r="V383" i="38"/>
  <c r="V379" i="38"/>
  <c r="V375" i="38"/>
  <c r="V371" i="38"/>
  <c r="V367" i="38"/>
  <c r="V363" i="38"/>
  <c r="V359" i="38"/>
  <c r="V355" i="38"/>
  <c r="V351" i="38"/>
  <c r="V347" i="38"/>
  <c r="V343" i="38"/>
  <c r="V339" i="38"/>
  <c r="V335" i="38"/>
  <c r="V331" i="38"/>
  <c r="V327" i="38"/>
  <c r="V323" i="38"/>
  <c r="V319" i="38"/>
  <c r="V315" i="38"/>
  <c r="V311" i="38"/>
  <c r="V307" i="38"/>
  <c r="V303" i="38"/>
  <c r="V299" i="38"/>
  <c r="V295" i="38"/>
  <c r="V291" i="38"/>
  <c r="V287" i="38"/>
  <c r="V283" i="38"/>
  <c r="V279" i="38"/>
  <c r="V275" i="38"/>
  <c r="V271" i="38"/>
  <c r="V267" i="38"/>
  <c r="V263" i="38"/>
  <c r="V259" i="38"/>
  <c r="V255" i="38"/>
  <c r="V251" i="38"/>
  <c r="V247" i="38"/>
  <c r="V243" i="38"/>
  <c r="V239" i="38"/>
  <c r="V235" i="38"/>
  <c r="V231" i="38"/>
  <c r="V227" i="38"/>
  <c r="V223" i="38"/>
  <c r="V219" i="38"/>
  <c r="V215" i="38"/>
  <c r="V211" i="38"/>
  <c r="V207" i="38"/>
  <c r="V203" i="38"/>
  <c r="V199" i="38"/>
  <c r="V195" i="38"/>
  <c r="V191" i="38"/>
  <c r="V187" i="38"/>
  <c r="V183" i="38"/>
  <c r="V179" i="38"/>
  <c r="A18" i="38"/>
  <c r="A22" i="38" s="1"/>
  <c r="A26" i="38" s="1"/>
  <c r="A30" i="38" s="1"/>
  <c r="A34" i="38" s="1"/>
  <c r="A38" i="38" s="1"/>
  <c r="A42" i="38" s="1"/>
  <c r="A46" i="38" s="1"/>
  <c r="A50" i="38" s="1"/>
  <c r="A54" i="38" s="1"/>
  <c r="A58" i="38" s="1"/>
  <c r="A62" i="38" s="1"/>
  <c r="A66" i="38" s="1"/>
  <c r="A70" i="38" s="1"/>
  <c r="A74" i="38" s="1"/>
  <c r="A78" i="38" s="1"/>
  <c r="A82" i="38" s="1"/>
  <c r="A86" i="38" s="1"/>
  <c r="A90" i="38" s="1"/>
  <c r="A94" i="38" s="1"/>
  <c r="A98" i="38" s="1"/>
  <c r="A102" i="38" s="1"/>
  <c r="A106" i="38" s="1"/>
  <c r="A110" i="38" s="1"/>
  <c r="A114" i="38" s="1"/>
  <c r="A118" i="38" s="1"/>
  <c r="A122" i="38" s="1"/>
  <c r="A126" i="38" s="1"/>
  <c r="A130" i="38" s="1"/>
  <c r="A134" i="38" s="1"/>
  <c r="A138" i="38" s="1"/>
  <c r="A142" i="38" s="1"/>
  <c r="A146" i="38" s="1"/>
  <c r="A150" i="38" s="1"/>
  <c r="A154" i="38" s="1"/>
  <c r="A158" i="38" s="1"/>
  <c r="A162" i="38" s="1"/>
  <c r="A166" i="38" s="1"/>
  <c r="A170" i="38" s="1"/>
  <c r="A174" i="38" s="1"/>
  <c r="A178" i="38" s="1"/>
  <c r="A182" i="38" s="1"/>
  <c r="A186" i="38" s="1"/>
  <c r="A190" i="38" s="1"/>
  <c r="A194" i="38" s="1"/>
  <c r="A198" i="38" s="1"/>
  <c r="A202" i="38" s="1"/>
  <c r="A206" i="38" s="1"/>
  <c r="A210" i="38" s="1"/>
  <c r="A214" i="38" s="1"/>
  <c r="A218" i="38" s="1"/>
  <c r="A222" i="38" s="1"/>
  <c r="A226" i="38" s="1"/>
  <c r="A230" i="38" s="1"/>
  <c r="A234" i="38" s="1"/>
  <c r="A238" i="38" s="1"/>
  <c r="A242" i="38" s="1"/>
  <c r="A246" i="38" s="1"/>
  <c r="A250" i="38" s="1"/>
  <c r="A254" i="38" s="1"/>
  <c r="A258" i="38" s="1"/>
  <c r="A262" i="38" s="1"/>
  <c r="A266" i="38" s="1"/>
  <c r="A270" i="38" s="1"/>
  <c r="A274" i="38" s="1"/>
  <c r="A278" i="38" s="1"/>
  <c r="A282" i="38" s="1"/>
  <c r="A286" i="38" s="1"/>
  <c r="A290" i="38" s="1"/>
  <c r="A294" i="38" s="1"/>
  <c r="A298" i="38" s="1"/>
  <c r="A302" i="38" s="1"/>
  <c r="A306" i="38" s="1"/>
  <c r="A310" i="38" s="1"/>
  <c r="A314" i="38" s="1"/>
  <c r="A318" i="38" s="1"/>
  <c r="A322" i="38" s="1"/>
  <c r="A326" i="38" s="1"/>
  <c r="A330" i="38" s="1"/>
  <c r="A334" i="38" s="1"/>
  <c r="A338" i="38" s="1"/>
  <c r="A342" i="38" s="1"/>
  <c r="A346" i="38" s="1"/>
  <c r="A350" i="38" s="1"/>
  <c r="A354" i="38" s="1"/>
  <c r="A358" i="38" s="1"/>
  <c r="A362" i="38" s="1"/>
  <c r="A366" i="38" s="1"/>
  <c r="A370" i="38" s="1"/>
  <c r="A374" i="38" s="1"/>
  <c r="A378" i="38" s="1"/>
  <c r="A382" i="38" s="1"/>
  <c r="A386" i="38" s="1"/>
  <c r="A390" i="38" s="1"/>
  <c r="A394" i="38" s="1"/>
  <c r="A398" i="38" s="1"/>
  <c r="A402" i="38" s="1"/>
  <c r="A406" i="38" s="1"/>
  <c r="A410" i="38" s="1"/>
  <c r="A414" i="38" s="1"/>
  <c r="A5" i="38" l="1"/>
  <c r="P402" i="5" l="1"/>
  <c r="R583" i="5" l="1"/>
  <c r="J9" i="5" s="1"/>
  <c r="R582" i="5"/>
  <c r="H9" i="5" s="1"/>
  <c r="A14" i="5"/>
  <c r="A18" i="5" s="1"/>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5" i="5" l="1"/>
</calcChain>
</file>

<file path=xl/sharedStrings.xml><?xml version="1.0" encoding="utf-8"?>
<sst xmlns="http://schemas.openxmlformats.org/spreadsheetml/2006/main" count="24391" uniqueCount="1046">
  <si>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</si>
  <si>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</si>
  <si>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</si>
  <si>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</si>
  <si>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</si>
  <si>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</si>
  <si>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</si>
  <si>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</si>
  <si>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</si>
  <si>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</si>
  <si>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</si>
  <si>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</si>
  <si>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</si>
  <si>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</si>
  <si>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</si>
  <si>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</si>
  <si>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</si>
  <si>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</si>
  <si>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</si>
  <si>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</si>
  <si>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</si>
  <si>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</si>
  <si>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</si>
  <si>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</si>
  <si>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</si>
  <si>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</si>
  <si>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</si>
  <si>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</si>
  <si>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</si>
  <si>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</si>
  <si>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</si>
  <si>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</si>
  <si>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</si>
  <si>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</si>
  <si>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</si>
  <si>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</si>
  <si>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</si>
  <si>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</si>
  <si>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</si>
  <si>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</si>
  <si>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</si>
  <si>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</si>
  <si>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</si>
  <si>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</si>
  <si>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</si>
  <si>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</si>
  <si>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</si>
  <si>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</si>
  <si>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</si>
  <si>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</si>
  <si>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</si>
  <si>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</si>
  <si>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</si>
  <si>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</si>
  <si>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</si>
  <si>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</si>
  <si>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</si>
  <si>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</si>
  <si>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</si>
  <si>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</si>
  <si>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</si>
  <si>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</si>
  <si>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</si>
  <si>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</si>
  <si>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</si>
  <si>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</si>
  <si>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</si>
  <si>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</si>
  <si>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</si>
  <si>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</si>
  <si>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</si>
  <si>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</si>
  <si>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</si>
  <si>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</si>
  <si>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</si>
  <si>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</si>
  <si>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</si>
  <si>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</si>
  <si>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</si>
  <si>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</si>
  <si>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</si>
  <si>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</si>
  <si>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</si>
  <si>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</si>
  <si>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</si>
  <si>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</si>
  <si>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</si>
  <si>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</si>
  <si>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</si>
  <si>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</si>
  <si>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</si>
  <si>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</si>
  <si>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</si>
  <si>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</si>
  <si>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</si>
  <si>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</si>
  <si>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</si>
  <si>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</si>
  <si>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</si>
  <si>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</si>
  <si>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</si>
  <si>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</si>
  <si>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</si>
  <si>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</si>
  <si>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</si>
  <si>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</si>
  <si>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</si>
  <si>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</si>
  <si>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</si>
  <si>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</si>
  <si>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</si>
  <si>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</si>
  <si>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</si>
  <si>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</si>
  <si>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</si>
  <si>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</si>
  <si>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</si>
  <si>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</si>
  <si>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</si>
  <si>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</si>
  <si>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</si>
  <si>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</si>
  <si>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</si>
  <si>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</si>
  <si>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</si>
  <si>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</si>
  <si>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</si>
  <si>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</si>
  <si>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</si>
  <si>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</si>
  <si>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</si>
  <si>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</si>
  <si>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</si>
  <si>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</si>
  <si>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</si>
  <si>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</si>
  <si>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</si>
  <si>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</si>
  <si>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</si>
  <si>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</si>
  <si>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</si>
  <si>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</si>
  <si>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</si>
  <si>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</si>
  <si>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</si>
  <si>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</si>
  <si>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</si>
  <si>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</si>
  <si>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</si>
  <si>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</si>
  <si>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</si>
  <si>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</si>
  <si>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</si>
  <si>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</si>
  <si>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</si>
  <si>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</si>
  <si>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</si>
  <si>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</si>
  <si>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</si>
  <si>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</si>
  <si>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</si>
  <si>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</si>
  <si>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</si>
  <si>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</si>
  <si>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</si>
  <si>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</si>
  <si>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</si>
  <si>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</si>
  <si>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</si>
  <si>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</si>
  <si>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</si>
  <si>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</si>
  <si>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</si>
  <si>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</si>
  <si>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</si>
  <si>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</si>
  <si>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</si>
  <si>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</si>
  <si>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</si>
  <si>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</si>
  <si>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</si>
  <si>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</si>
  <si>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</si>
  <si>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</si>
  <si>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</si>
  <si>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</si>
  <si>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</si>
  <si>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</si>
  <si>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</si>
  <si>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</si>
  <si>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</si>
  <si>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</si>
  <si>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</si>
  <si>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</si>
  <si>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</si>
  <si>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</si>
  <si>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</si>
  <si>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</si>
  <si>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</si>
  <si>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</si>
  <si>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</si>
  <si>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</si>
  <si>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</si>
  <si>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</si>
  <si>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</si>
  <si>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</si>
  <si>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</si>
  <si>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</si>
  <si>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</si>
  <si>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</si>
  <si>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</si>
  <si>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</si>
  <si>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</si>
  <si>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</si>
  <si>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</si>
  <si>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</si>
  <si>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</si>
  <si>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</si>
  <si>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</si>
  <si>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</si>
  <si>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</si>
  <si>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</si>
  <si>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</si>
  <si>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</si>
  <si>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</si>
  <si>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</si>
  <si>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</si>
  <si>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</si>
  <si>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</si>
  <si>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</si>
  <si>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</si>
  <si>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</si>
  <si>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</si>
  <si>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</si>
  <si>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</si>
  <si>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</si>
  <si>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</si>
  <si>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</si>
  <si>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</si>
  <si>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</si>
  <si>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</si>
  <si>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</si>
  <si>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</si>
  <si>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</si>
  <si>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</si>
  <si>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</si>
  <si>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</si>
  <si>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</si>
  <si>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</si>
  <si>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</si>
  <si>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</si>
  <si>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</si>
  <si>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</si>
  <si>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</si>
  <si>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</si>
  <si>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</si>
  <si>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</si>
  <si>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</si>
  <si>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</si>
  <si>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</si>
  <si>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</si>
  <si>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</si>
  <si>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</si>
  <si>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</si>
  <si>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</si>
  <si>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</si>
  <si>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</si>
  <si>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</si>
  <si>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</si>
  <si>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</si>
  <si>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</si>
  <si>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</si>
  <si>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</si>
  <si>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</si>
  <si>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</si>
  <si>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</si>
  <si>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</si>
  <si>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</si>
  <si>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</si>
  <si>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</si>
  <si>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</si>
  <si>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</si>
  <si>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</si>
  <si>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</si>
  <si>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</si>
  <si>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</si>
  <si>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</si>
  <si>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</si>
  <si>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</si>
  <si>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</si>
  <si>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</si>
  <si>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</si>
  <si>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</si>
  <si>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</si>
  <si>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</si>
  <si>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</si>
  <si>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</si>
  <si>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</si>
  <si>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</si>
  <si>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</si>
  <si>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</si>
  <si>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</si>
  <si>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</si>
  <si>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</si>
  <si>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</si>
  <si>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</si>
  <si>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</si>
  <si>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</si>
  <si>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</si>
  <si>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</si>
  <si>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</si>
  <si>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</si>
  <si>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</si>
  <si>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</si>
  <si>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</si>
  <si>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</si>
  <si>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</si>
  <si>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</si>
  <si>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</si>
  <si>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</si>
  <si>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</si>
  <si>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</si>
  <si>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</si>
  <si>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</si>
  <si>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</si>
  <si>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</si>
  <si>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</si>
  <si>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</si>
  <si>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</si>
  <si>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</si>
  <si>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</si>
  <si>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</si>
  <si>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</si>
  <si>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</si>
  <si>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</si>
  <si>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</si>
  <si>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</si>
  <si>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</si>
  <si>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</si>
  <si>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</si>
  <si>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</si>
  <si>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</si>
  <si>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</si>
  <si>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</si>
  <si>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</si>
  <si>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</si>
  <si>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</si>
  <si>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</si>
  <si>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</si>
  <si>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</si>
  <si>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</si>
  <si>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</si>
  <si>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</si>
  <si>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</si>
  <si>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</si>
  <si>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</si>
  <si>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</si>
  <si>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</si>
  <si>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</si>
  <si>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</si>
  <si>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</si>
  <si>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</si>
  <si>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</si>
  <si>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</si>
  <si>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</si>
  <si>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Consolidated</t>
  </si>
  <si>
    <t>Jim Baldwin</t>
  </si>
  <si>
    <t>James.Baldwin@HQ.DHS.GOV</t>
  </si>
  <si>
    <t>Airfare</t>
  </si>
  <si>
    <t>Lodging
Meals</t>
  </si>
  <si>
    <t>Taipei, Taiwan</t>
  </si>
  <si>
    <t>x</t>
  </si>
  <si>
    <t>Eric Ovedovitz</t>
  </si>
  <si>
    <t>[REPLACE  WITH REPORTING AGENCY NAME]</t>
  </si>
  <si>
    <t xml:space="preserve"> </t>
  </si>
  <si>
    <t xml:space="preserve">         X</t>
  </si>
  <si>
    <t>[REPLACE WITH SUB-AGENCY NAME]</t>
  </si>
  <si>
    <t>wayne.lowery@hq.dhs.gov</t>
  </si>
  <si>
    <t>Lodging</t>
  </si>
  <si>
    <t>Registration Fee</t>
  </si>
  <si>
    <t>John.A.Wcislo@uscg.mil</t>
  </si>
  <si>
    <t>Conference Fee Waiver</t>
  </si>
  <si>
    <t>LCDR, USCG</t>
  </si>
  <si>
    <t>LT, USCG</t>
  </si>
  <si>
    <t>John Hannon</t>
  </si>
  <si>
    <t>London, UK</t>
  </si>
  <si>
    <t>International Association of Classification Societies (IACS)</t>
  </si>
  <si>
    <t>RADM, USCG</t>
  </si>
  <si>
    <t>CDR, USCG</t>
  </si>
  <si>
    <t>CAPT, USCG</t>
  </si>
  <si>
    <t>Westlake, TX</t>
  </si>
  <si>
    <t>Lodging &amp; Meals</t>
  </si>
  <si>
    <t>National Judicial College (NJC)</t>
  </si>
  <si>
    <t>Marine Chemist Qualification Board Meeting</t>
  </si>
  <si>
    <t>National Fire Protection Association (NFPA)</t>
  </si>
  <si>
    <t>UNITED STATES SECRET SERVICE</t>
  </si>
  <si>
    <t>Meals, &amp; Other fees</t>
  </si>
  <si>
    <t>michelle.gomez@hq.dhs.gov</t>
  </si>
  <si>
    <t>Jasmine McCall</t>
  </si>
  <si>
    <t>jasmine.mccall@oig.dhs.gov</t>
  </si>
  <si>
    <t>Leilani Cartledge</t>
  </si>
  <si>
    <t>leilani.cartledge@hq.dhs.gov</t>
  </si>
  <si>
    <t>USCIS</t>
  </si>
  <si>
    <t>Robert Maitner</t>
  </si>
  <si>
    <t>robert.e.maitner@uscis.dhs.gov</t>
  </si>
  <si>
    <t>U.S. Customs &amp; Border Protection</t>
  </si>
  <si>
    <t>Aaron Dashiell</t>
  </si>
  <si>
    <t>aaron.dashiell@cbp.dhs.gov</t>
  </si>
  <si>
    <t xml:space="preserve">
X</t>
  </si>
  <si>
    <t xml:space="preserve">X
</t>
  </si>
  <si>
    <t>X
X</t>
  </si>
  <si>
    <t>CBP Attache</t>
  </si>
  <si>
    <t>Robert Noziska</t>
  </si>
  <si>
    <t xml:space="preserve">
</t>
  </si>
  <si>
    <t xml:space="preserve"> 
X</t>
  </si>
  <si>
    <t>CBP Program Manager</t>
  </si>
  <si>
    <t>CBP Special Operations Supervisor</t>
  </si>
  <si>
    <t>Cybersecurity and Infrastructure Security Agency (CISA)</t>
  </si>
  <si>
    <t>Christopher Krebs</t>
  </si>
  <si>
    <t>Las Vegas, NV</t>
  </si>
  <si>
    <t>CISA Director</t>
  </si>
  <si>
    <t>CWMD</t>
  </si>
  <si>
    <t>eric.ovedovitz@hq.dhs.gov</t>
  </si>
  <si>
    <t>HQ</t>
  </si>
  <si>
    <t>Grand Rapids, MI</t>
  </si>
  <si>
    <t>FEMA Superintendent</t>
  </si>
  <si>
    <t>FEMA Deputy Fire Administrator</t>
  </si>
  <si>
    <t>Darryell Fortier</t>
  </si>
  <si>
    <t>darryell.fortier@hq.dhs.gov</t>
  </si>
  <si>
    <t>[Replace with Agency Contact Name]</t>
  </si>
  <si>
    <t>[Replace with Agency Contact Email]</t>
  </si>
  <si>
    <t>Austin Gould</t>
  </si>
  <si>
    <t>Mexican Navy</t>
  </si>
  <si>
    <t>Carolyn Oyster</t>
  </si>
  <si>
    <t>CDR, USPHS</t>
  </si>
  <si>
    <t>Jason Boyle</t>
  </si>
  <si>
    <t>Houston, TX</t>
  </si>
  <si>
    <t>Malmo, Sweden</t>
  </si>
  <si>
    <t>World Maritime University (WMU)</t>
  </si>
  <si>
    <t>Timothy Meyers</t>
  </si>
  <si>
    <t>DMG Events (UK), Ltd.</t>
  </si>
  <si>
    <t>Reporting Peroid April 1, 2018 - September 30, 2019</t>
  </si>
  <si>
    <t xml:space="preserve"> Taxi / POV  Transportation</t>
  </si>
  <si>
    <t>Keith Barker</t>
  </si>
  <si>
    <t>Jeddah and Riyadh, Saudi Arabia</t>
  </si>
  <si>
    <t>Saudi Customs</t>
  </si>
  <si>
    <t xml:space="preserve"> 
</t>
  </si>
  <si>
    <t>$4,939.20
$2,074.25</t>
  </si>
  <si>
    <t>3/28/19 - 4/12/19</t>
  </si>
  <si>
    <t>Christopher Houseman</t>
  </si>
  <si>
    <t>$4,586.40
$2,074.25</t>
  </si>
  <si>
    <t>Training for Montana Law Enforcement Canine Association to train and certify canine/handler teams.</t>
  </si>
  <si>
    <t>Polson, MT</t>
  </si>
  <si>
    <t>Montana Law Enforcement Canine Association</t>
  </si>
  <si>
    <t>$620.00
$250.00</t>
  </si>
  <si>
    <t xml:space="preserve">Montana Law Enforcement Canine Association                                                            </t>
  </si>
  <si>
    <t>6/24/19 - 6/26/19</t>
  </si>
  <si>
    <t>Performing K9 training for Central Lakes Search and Rescue.  Support for these types of training increases our partnership with other law enforcement and local entities and has lead to many successful missions.</t>
  </si>
  <si>
    <t>Garfield, MN</t>
  </si>
  <si>
    <t>Great Lakes Search and Rescue</t>
  </si>
  <si>
    <t>$160.00
$98.00</t>
  </si>
  <si>
    <t>9/8/19 - 9/13/19</t>
  </si>
  <si>
    <t>Suzanne Kingsbury</t>
  </si>
  <si>
    <t>Under the auspices of the WCO Mercator Program, the mission will conduct a Strategic Planning drafting workshop within
the Ukrainian customs authority to facilitate implementation of the World Trade Organization Trade Facilitation Agreement
using WCO instruments and tools.</t>
  </si>
  <si>
    <t>Kyiv, Ukraine</t>
  </si>
  <si>
    <t>World Customs Organization (WCO)</t>
  </si>
  <si>
    <t>$905.84
$982.50</t>
  </si>
  <si>
    <t>5/19/19 - 5/24/19</t>
  </si>
  <si>
    <t>Anna Peterson</t>
  </si>
  <si>
    <t>WCO Cargo Targeting System Train-the-Trainer training for Jamaica Customs.</t>
  </si>
  <si>
    <t>Kingston, Jamaica</t>
  </si>
  <si>
    <t>$997.24
$555.50</t>
  </si>
  <si>
    <t>6/10/19 - 6/15/19</t>
  </si>
  <si>
    <t>Raymond Monzon</t>
  </si>
  <si>
    <t>Lima, Peru</t>
  </si>
  <si>
    <t>World Customs Organization; Customs Cooperation Fund of Korea; Peruvian National Superintendence of Customs and Tax Administration</t>
  </si>
  <si>
    <t>$726.00
$702.00</t>
  </si>
  <si>
    <t>5/25/19 - 5/31/19</t>
  </si>
  <si>
    <t>Juan Estrella</t>
  </si>
  <si>
    <t>Program focused on Taiwan's National Immigration Agency's efforts to combat human trafficking to include discussions of NIA programs, visits to border control points, and its National Security Bureau.</t>
  </si>
  <si>
    <t>Taiwan's National Immigration Agency (NIA)</t>
  </si>
  <si>
    <t>$1,096.00
$638.00</t>
  </si>
  <si>
    <t>7/20/19 - 7/27/19</t>
  </si>
  <si>
    <t>$200.00
$56.30</t>
  </si>
  <si>
    <t>Therese Randazzo</t>
  </si>
  <si>
    <t>Drug Trafficking Forum organized by NPA and cohosted/organized by Taiwan's Ministries of Finance, Foreign Affairs, Ministries, and Justice and their component Agencies/Bureaus.</t>
  </si>
  <si>
    <t>Taiwan's National Police Agency (NPA)</t>
  </si>
  <si>
    <t xml:space="preserve">X 
</t>
  </si>
  <si>
    <t>$786.04
$323.00</t>
  </si>
  <si>
    <t>9/04/19 - 9/05/19</t>
  </si>
  <si>
    <t>$64.43
$58.98</t>
  </si>
  <si>
    <t>David King</t>
  </si>
  <si>
    <t>WCO Cargo Targeting System training for Panama.</t>
  </si>
  <si>
    <t>Panama City, Panama</t>
  </si>
  <si>
    <t>$629.20
$445.40</t>
  </si>
  <si>
    <t>8/11/19 - 8/15/19</t>
  </si>
  <si>
    <t>$660.00
$445.50</t>
  </si>
  <si>
    <t>Scott Ross</t>
  </si>
  <si>
    <t>Serve as CBP subject matter experUliaison to Azerbaijan State Revenue Service officials who will visit CBP at the Miami
Port of Entry for orientation of CBP's seaport operations.</t>
  </si>
  <si>
    <t>Miami, FL</t>
  </si>
  <si>
    <t>World Learning Inc.</t>
  </si>
  <si>
    <t>$1,344.00
$561.00</t>
  </si>
  <si>
    <t>CBP Deputy Attache</t>
  </si>
  <si>
    <t>U.S. Department of State/World Learning Inc.</t>
  </si>
  <si>
    <t>4/27/19 - 5/05/19</t>
  </si>
  <si>
    <t xml:space="preserve">Keesha Draper </t>
  </si>
  <si>
    <t>Keesha.Draper@cisa.dhs.gov</t>
  </si>
  <si>
    <t xml:space="preserve">Andrew Pasternak </t>
  </si>
  <si>
    <t xml:space="preserve">2019 Great Lakes Homeland Security Conference </t>
  </si>
  <si>
    <t>Michigan State Police</t>
  </si>
  <si>
    <t xml:space="preserve">Conference Registration </t>
  </si>
  <si>
    <t>5/6/19 to 5/10/19</t>
  </si>
  <si>
    <t xml:space="preserve">Christopher Alexander </t>
  </si>
  <si>
    <t>Brussels Belguim</t>
  </si>
  <si>
    <t>North Atlantic Treaty Organization (NATO)</t>
  </si>
  <si>
    <t>7/8/19 to 7/12/19</t>
  </si>
  <si>
    <t xml:space="preserve">Ann Hunziker </t>
  </si>
  <si>
    <t>Technical Workshop of the Sharing of Best Practices in the Development of a Legislative and Regulatory Framework on Chem Security</t>
  </si>
  <si>
    <t>The Hague, The Netherlands</t>
  </si>
  <si>
    <t>Organization for the Prohibition of Chemical Weapons (OPCW)</t>
  </si>
  <si>
    <t>7/22/19 to 7/26/19</t>
  </si>
  <si>
    <t>M&amp;IE</t>
  </si>
  <si>
    <t xml:space="preserve">William Burke </t>
  </si>
  <si>
    <t>BlackHat USA</t>
  </si>
  <si>
    <t>8/5/19 to 8/11/19</t>
  </si>
  <si>
    <t xml:space="preserve">Matthew Travis </t>
  </si>
  <si>
    <t>Aspen Institute 4th Annual Aspen Cyber Summit</t>
  </si>
  <si>
    <t>White Plains, NY</t>
  </si>
  <si>
    <t>Aspen</t>
  </si>
  <si>
    <t>Shuttle</t>
  </si>
  <si>
    <t>9/30/19 to 10/2/19</t>
  </si>
  <si>
    <t xml:space="preserve">Puneet Khan </t>
  </si>
  <si>
    <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</si>
  <si>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Tonya Hoover</t>
  </si>
  <si>
    <t>Midwest Fire Rescue Expo &amp; Winter Workshop</t>
  </si>
  <si>
    <t>Novi,MI</t>
  </si>
  <si>
    <t>Michigan Fire Chiefs Association</t>
  </si>
  <si>
    <t>Superintendent</t>
  </si>
  <si>
    <t>04/15/2019-04/16/2019</t>
  </si>
  <si>
    <t>Denis Onieal</t>
  </si>
  <si>
    <t>Seminole/Pinellas County Leadership Development</t>
  </si>
  <si>
    <t>Seminole, FL</t>
  </si>
  <si>
    <t>Seminole Fire Rescue/Pinellas County, FL</t>
  </si>
  <si>
    <t>04/18/2019 - 04/23/2019</t>
  </si>
  <si>
    <t>Oregon Fire Chief Association Spring Conference 2019</t>
  </si>
  <si>
    <t>Redmond, OR</t>
  </si>
  <si>
    <t>Oregon Fire Chiefs Association</t>
  </si>
  <si>
    <t xml:space="preserve">Oregon Fire Chief Association </t>
  </si>
  <si>
    <t>04/30/2019-05/02/2019</t>
  </si>
  <si>
    <t>National Fallen Firefighters Foundation - Truman Fire Forum</t>
  </si>
  <si>
    <t>Key West, FL</t>
  </si>
  <si>
    <t>National Fallen Firefighter Foundation</t>
  </si>
  <si>
    <t>National Fallen Firefighters Foundation</t>
  </si>
  <si>
    <t>05/05/2019-05/07/2019</t>
  </si>
  <si>
    <t>Fire-Rescue 114th Annual Conference</t>
  </si>
  <si>
    <t>Columbia, SC</t>
  </si>
  <si>
    <t>South Carolina State Firefighters Association</t>
  </si>
  <si>
    <t>Air Transportation  Ground Transportation</t>
  </si>
  <si>
    <t>569           8</t>
  </si>
  <si>
    <t>06/26/2019-06/28/2019</t>
  </si>
  <si>
    <t>147th Annual Firemens Association of the State of New York Conference/Memorial Service</t>
  </si>
  <si>
    <t>Liverpool, NY</t>
  </si>
  <si>
    <t>Firemens Associatiion  of the State of New York</t>
  </si>
  <si>
    <t>Firemens Association of the State of New York</t>
  </si>
  <si>
    <t>08/08/2019 - 08/10/2019</t>
  </si>
  <si>
    <t>Connecticut Fire Academy Public Fire &amp; Life Safety Conference</t>
  </si>
  <si>
    <t>Windsor Locks, CT</t>
  </si>
  <si>
    <t>Connecticut Dept. of Emergency Services &amp; Public Protection</t>
  </si>
  <si>
    <t>Conneccticut Dept. of Emergency Services &amp; Public Protection</t>
  </si>
  <si>
    <t>08/14/2019-08/15/2019</t>
  </si>
  <si>
    <t>46th Annual Arizona State Fire School</t>
  </si>
  <si>
    <t>Mesa, AZ</t>
  </si>
  <si>
    <t>Arizona State Training Committee</t>
  </si>
  <si>
    <t>09/04/2019-09/05/2019</t>
  </si>
  <si>
    <t>International Seminar on Large Scale Disasters</t>
  </si>
  <si>
    <t>Seoul, South Korea</t>
  </si>
  <si>
    <t>Korean National Fire Agency</t>
  </si>
  <si>
    <t>09/03/2019 - 09/06/2019</t>
  </si>
  <si>
    <t>Stuart Baker</t>
  </si>
  <si>
    <t>Governmental Procurement Assoc. of Georgia (GPAG)</t>
  </si>
  <si>
    <t>Cordele, GA</t>
  </si>
  <si>
    <t>GPAG</t>
  </si>
  <si>
    <t>5/9-10/2019</t>
  </si>
  <si>
    <t>Casey Zuzak</t>
  </si>
  <si>
    <t>Disaster Risk Modeling Collaborative Workshop</t>
  </si>
  <si>
    <t>Karlstad, SE</t>
  </si>
  <si>
    <t>Swedish Civil Contingencies Agency (MSB)</t>
  </si>
  <si>
    <t>8/31-9/14</t>
  </si>
  <si>
    <t>Jesse Rozelle</t>
  </si>
  <si>
    <t>Stephanie Fell</t>
  </si>
  <si>
    <t>Pacific ADA Network</t>
  </si>
  <si>
    <t xml:space="preserve">          Hotel                    </t>
  </si>
  <si>
    <t xml:space="preserve">              Air Transportation               </t>
  </si>
  <si>
    <t>9/9/19-9/12/19</t>
  </si>
  <si>
    <t xml:space="preserve">    Meals                       </t>
  </si>
  <si>
    <t>Kenneth E. Wagoner</t>
  </si>
  <si>
    <t>National Technical Investigation Assoc. (NATIA) Natl Training &amp; Technology Exposition</t>
  </si>
  <si>
    <t>Kansas City, MO</t>
  </si>
  <si>
    <t>Law Enforcement, Intelligence and Support personnel</t>
  </si>
  <si>
    <t>NATIA</t>
  </si>
  <si>
    <t>7/27/2019-8/2/2019</t>
  </si>
  <si>
    <t>Monty Moss</t>
  </si>
  <si>
    <t>John R. Leech</t>
  </si>
  <si>
    <t>National Cyber Crime Conference</t>
  </si>
  <si>
    <t>Norwood, MA</t>
  </si>
  <si>
    <t>Massachusetts State Attorney General's Office</t>
  </si>
  <si>
    <t>4/28/2019-5/02/2019</t>
  </si>
  <si>
    <t>Charles Gilpin</t>
  </si>
  <si>
    <t>Teri L. Hamel</t>
  </si>
  <si>
    <t>WAYNE LOWERY</t>
  </si>
  <si>
    <t>Daniel Sutherland</t>
  </si>
  <si>
    <t>A Program to learn about the newly formed Cybersecurity and Infrastructure Security Agency (CISA)</t>
  </si>
  <si>
    <t>Charlotte, North Carolina/Columbia, South Carolina</t>
  </si>
  <si>
    <t>University of South Carolina School of Law</t>
  </si>
  <si>
    <t xml:space="preserve">        X</t>
  </si>
  <si>
    <t>Mecklenburg Co. Bar/USC/Mcguire Woods</t>
  </si>
  <si>
    <t>04/02/2019-04/04/2019</t>
  </si>
  <si>
    <t>Steven Kaufman</t>
  </si>
  <si>
    <t>John Zangardi</t>
  </si>
  <si>
    <t>Soestduinen, Netherlands</t>
  </si>
  <si>
    <t>AFCEA Europe, IBM i2, Samsung and Secusmart GmbH</t>
  </si>
  <si>
    <t>05/26/2019-05/30/2019</t>
  </si>
  <si>
    <t>Christa Brzozowski</t>
  </si>
  <si>
    <t>Paris, France</t>
  </si>
  <si>
    <t>OECD, European Union Intellectual Property Office</t>
  </si>
  <si>
    <t>06/11/19-6/14/19</t>
  </si>
  <si>
    <t>Meals and Incidentals</t>
  </si>
  <si>
    <t>William Hayden</t>
  </si>
  <si>
    <t>Aspen Security Forum/National Security Forum</t>
  </si>
  <si>
    <t>Aspen, Colorado</t>
  </si>
  <si>
    <t>The Aspen Institute</t>
  </si>
  <si>
    <t>Registration including lunches and breakfasts</t>
  </si>
  <si>
    <t>Aspen Institute and Underwriters</t>
  </si>
  <si>
    <t>7/16/2019-7/19/2019</t>
  </si>
  <si>
    <t>Rebekah Tosado</t>
  </si>
  <si>
    <t>Pacific ADA Center</t>
  </si>
  <si>
    <t>Registration (includes 2 lunches)</t>
  </si>
  <si>
    <t xml:space="preserve">        X                                            </t>
  </si>
  <si>
    <t>9/9/2019-9/11/2019</t>
  </si>
  <si>
    <t xml:space="preserve">                                               Air Transportation     Incidental Cost              Meal Cost             Ground Transportation</t>
  </si>
  <si>
    <t>X                  X                    X                    X</t>
  </si>
  <si>
    <t>$559.61          $12.50                    $122.75                    $225</t>
  </si>
  <si>
    <t>Brian Parsons</t>
  </si>
  <si>
    <t>ADA Update Conference 2019 - Anti-Discrimination Group with expertise in section 504 of Rehab Act</t>
  </si>
  <si>
    <t>Los Angeles, California</t>
  </si>
  <si>
    <t>Registration (includes 1 lunch)</t>
  </si>
  <si>
    <t>9/11/2019-9/13/2019</t>
  </si>
  <si>
    <t xml:space="preserve">                                                  Air Transportation                    Incidental Cost                    Meals                    Ground Transportation                    </t>
  </si>
  <si>
    <t>X                    X                    X                    X</t>
  </si>
  <si>
    <t>$547.60                    $72.50                    $231                    $200</t>
  </si>
  <si>
    <t>Gay Jones</t>
  </si>
  <si>
    <t>$670.59                    $72.50                    $231                    $200</t>
  </si>
  <si>
    <t>I&amp;A</t>
  </si>
  <si>
    <t>202-282-8404</t>
  </si>
  <si>
    <t>Sasha Holt</t>
  </si>
  <si>
    <t>sasha.holt@ice.dhs.gov</t>
  </si>
  <si>
    <t>Kenneth Middleton</t>
  </si>
  <si>
    <t>Online Child Exploitation</t>
  </si>
  <si>
    <t>Chilliwach, BC</t>
  </si>
  <si>
    <t>BC Provincial Child Exploitation Strategy</t>
  </si>
  <si>
    <t>Transportation</t>
  </si>
  <si>
    <t>04/15/2019 - 04/18/20119</t>
  </si>
  <si>
    <t>Mary Catherine Glenn Covington</t>
  </si>
  <si>
    <t>Symposium on Child Abuse and Neglect</t>
  </si>
  <si>
    <t>Lake Junaluska, NC</t>
  </si>
  <si>
    <t>Children's Advocacy Centers of NC</t>
  </si>
  <si>
    <t>09/24/2019 - 09/26/2019</t>
  </si>
  <si>
    <t>Steven Herrera</t>
  </si>
  <si>
    <t>Indianapolis, IN</t>
  </si>
  <si>
    <t>AANP</t>
  </si>
  <si>
    <t xml:space="preserve">AANP  </t>
  </si>
  <si>
    <t>06/18/2019 - 06/21/2019</t>
  </si>
  <si>
    <t>Adam Loiacono</t>
  </si>
  <si>
    <t>Seminar on Atrocity Prevention</t>
  </si>
  <si>
    <t>Oswiecim, Poland</t>
  </si>
  <si>
    <t>Auschwitz Institute for Peace</t>
  </si>
  <si>
    <t>08/18/2019 - 08/24/2019</t>
  </si>
  <si>
    <t>Arran McWhirter</t>
  </si>
  <si>
    <t>Singapore, Singapore</t>
  </si>
  <si>
    <t>08/11/2019 - 08/17/2019</t>
  </si>
  <si>
    <t>Mitchell Worley</t>
  </si>
  <si>
    <t>Law Enforcement Conference</t>
  </si>
  <si>
    <t>Phoenix, AZ</t>
  </si>
  <si>
    <t>Navajo County Sheriff's Office</t>
  </si>
  <si>
    <t>07/21/2019 - 07/25/2019</t>
  </si>
  <si>
    <t>Office of Inspector General</t>
  </si>
  <si>
    <t>HOMELAND SECURITY</t>
  </si>
  <si>
    <t>OFFICE OF OPERATIONS COORDINATION</t>
  </si>
  <si>
    <t>DHS Science &amp; Technology</t>
  </si>
  <si>
    <t>Transportation Security Administration</t>
  </si>
  <si>
    <t>Victor A. Cardwell</t>
  </si>
  <si>
    <t>victor.cardwell@tsa.dhs.gov</t>
  </si>
  <si>
    <t>Alexis Long</t>
  </si>
  <si>
    <t>The Future Travel Experience (FTE) Global 2019 Conference</t>
  </si>
  <si>
    <t>Las Vegas, NV McCarran International Airport</t>
  </si>
  <si>
    <t>Chief Innovation Officer</t>
  </si>
  <si>
    <t xml:space="preserve">The Future Travel Experience  </t>
  </si>
  <si>
    <t>9/3/2019-9/6/2019</t>
  </si>
  <si>
    <t>Registration Fees</t>
  </si>
  <si>
    <t>Russell Roberts</t>
  </si>
  <si>
    <t xml:space="preserve">Jose Bonilla </t>
  </si>
  <si>
    <t>William Hastings</t>
  </si>
  <si>
    <t>Jason Lim</t>
  </si>
  <si>
    <t>9/3/2019-9/5/2019</t>
  </si>
  <si>
    <t>Daniel Boyd</t>
  </si>
  <si>
    <t>Jordan VanderKooi</t>
  </si>
  <si>
    <t>Rhetton Summers</t>
  </si>
  <si>
    <t>Claudia Giles</t>
  </si>
  <si>
    <t>Karey Quarton</t>
  </si>
  <si>
    <t>Patricia Cogswell</t>
  </si>
  <si>
    <t>The 3rd Annual Global Aviation Symposium and an Industry Engagement Day</t>
  </si>
  <si>
    <t>Montreal, Canada</t>
  </si>
  <si>
    <t>International Civil Aviation Organization</t>
  </si>
  <si>
    <t>9/17/2019 - 9/20/2019</t>
  </si>
  <si>
    <t>James Gregory</t>
  </si>
  <si>
    <t>Ari Wisch</t>
  </si>
  <si>
    <t>Lori Wilcox</t>
  </si>
  <si>
    <t>Nick Bianchini</t>
  </si>
  <si>
    <t>David Mickalonis</t>
  </si>
  <si>
    <t>Chas King</t>
  </si>
  <si>
    <t>Eric Tatar</t>
  </si>
  <si>
    <t>Katie Logisz</t>
  </si>
  <si>
    <t>Kalie Cravalho</t>
  </si>
  <si>
    <t>Stacey Fitzmaurice</t>
  </si>
  <si>
    <t>The Airports Council International - Europe Security Summit</t>
  </si>
  <si>
    <t>Tel Aviv, Israel</t>
  </si>
  <si>
    <t>The Airports Council International - Europe</t>
  </si>
  <si>
    <t>9/16/2019 - 9/20/2019</t>
  </si>
  <si>
    <t>U.S. DEPARTMENT OF HOMELAND SECURITY</t>
  </si>
  <si>
    <t>United States Coast Guard (USCG)</t>
  </si>
  <si>
    <t>John Wcislo</t>
  </si>
  <si>
    <t>John P. Nadeau</t>
  </si>
  <si>
    <t>CMA Shipping Conference</t>
  </si>
  <si>
    <t>Stamford, CT</t>
  </si>
  <si>
    <t>Connecticut Maritime Association (CMA)</t>
  </si>
  <si>
    <t>Conference Fee &amp; 1 Meal</t>
  </si>
  <si>
    <t>04/02/2019 - 04/05/2019</t>
  </si>
  <si>
    <t>Drew Cavanaugh</t>
  </si>
  <si>
    <t>FDD Military Trip to Israel</t>
  </si>
  <si>
    <t>Foundation for the Defense of Democracies (FDD)</t>
  </si>
  <si>
    <t>Round-Trip Airfare, Lodging, Meals &amp; Incidental Expenses</t>
  </si>
  <si>
    <t>04/03/2019 - 04/11/2019</t>
  </si>
  <si>
    <t>Mark Jamias</t>
  </si>
  <si>
    <t>ACUNS Annual Workshop on International Organization Studies</t>
  </si>
  <si>
    <t>Saldanha, South Africa</t>
  </si>
  <si>
    <t>Academic Council on the United Nations System (ACUNS)</t>
  </si>
  <si>
    <t>Pres. Mgmt Fellow, USCG</t>
  </si>
  <si>
    <t>04/05/2019 -04/14/2019</t>
  </si>
  <si>
    <t>Karl Schultz</t>
  </si>
  <si>
    <t>ABS Annual Meeting</t>
  </si>
  <si>
    <t>New York, NY</t>
  </si>
  <si>
    <t>American Bureau of Shipping (ABS)</t>
  </si>
  <si>
    <t>Luncheon</t>
  </si>
  <si>
    <t>ADM, USCG</t>
  </si>
  <si>
    <t>IACS Quality Advisory Committee Meeting</t>
  </si>
  <si>
    <t>Vessel Standards Spec. USCG</t>
  </si>
  <si>
    <t>04/23/2019 - 04/26/2019</t>
  </si>
  <si>
    <t>Local Travel</t>
  </si>
  <si>
    <t>Tobias Ferl</t>
  </si>
  <si>
    <t>Academic Internship</t>
  </si>
  <si>
    <t>Lexington, MA</t>
  </si>
  <si>
    <t>Massachusetts Institute of Technology (MIT)</t>
  </si>
  <si>
    <t>Cadet, USCGA</t>
  </si>
  <si>
    <t>MIT Lincoln Laboratory</t>
  </si>
  <si>
    <t>05/11/2019 - 06/15/2019</t>
  </si>
  <si>
    <t>Thomas Jordan</t>
  </si>
  <si>
    <t>Nicholas Moreno</t>
  </si>
  <si>
    <t>Jacob Rodriguez-Lupica</t>
  </si>
  <si>
    <t>Hollis Roush</t>
  </si>
  <si>
    <t>Massachusetts Institute
of Technology (MIT)</t>
  </si>
  <si>
    <t>Cassie Kitchen</t>
  </si>
  <si>
    <t>Maritime Operations Law Seminar</t>
  </si>
  <si>
    <t>Oberammergau, Germany</t>
  </si>
  <si>
    <t>NATO</t>
  </si>
  <si>
    <t>NATO Centre of Excellence for Operations in Confined and Shallow Waters</t>
  </si>
  <si>
    <t>05/18/2019 - 05/25/2019</t>
  </si>
  <si>
    <t>Sean Fahey</t>
  </si>
  <si>
    <t>Sean Brady</t>
  </si>
  <si>
    <t>Green Shiptech China Congress 2019</t>
  </si>
  <si>
    <t>Shanghai, PRC</t>
  </si>
  <si>
    <t>Ridge Consulting Shanghai Co.</t>
  </si>
  <si>
    <t>05/27/2019 -06/02/2019</t>
  </si>
  <si>
    <t>Anna Moorman</t>
  </si>
  <si>
    <t>Deloitte CORE Leadership Program</t>
  </si>
  <si>
    <t>Deloitte Services, LP</t>
  </si>
  <si>
    <t>Regina Berger</t>
  </si>
  <si>
    <t>ABS Seminars</t>
  </si>
  <si>
    <t>Hong Kong, PRC
Busan, South Korea
Taipei, Taiwan
Yokohama, Japan
Imabari, Japanm</t>
  </si>
  <si>
    <t>Lodging , Meals &amp; Local Transportation</t>
  </si>
  <si>
    <t>Envionmental Specialist, USCG</t>
  </si>
  <si>
    <t>06/15/2019 - 06/27/2019</t>
  </si>
  <si>
    <t>Sheral Richardson</t>
  </si>
  <si>
    <t>WMU SEA Specialization Class of 2019</t>
  </si>
  <si>
    <t>06/14/2019 - 06/21/2019</t>
  </si>
  <si>
    <t>Charlie Coiro</t>
  </si>
  <si>
    <t>WMU MSEA Specialization Class of 2019</t>
  </si>
  <si>
    <t>Leadership Dev.  Ctr., USCG</t>
  </si>
  <si>
    <t>06/28/2019 - 07/05/2019</t>
  </si>
  <si>
    <t>Orlando, FL</t>
  </si>
  <si>
    <t>Transportation, Lodging &amp; Meals</t>
  </si>
  <si>
    <t>07/16/2019 - 07/18/2019</t>
  </si>
  <si>
    <t>John C. Dettleff</t>
  </si>
  <si>
    <t>Aspen Security Forum</t>
  </si>
  <si>
    <t>Aspen, CO</t>
  </si>
  <si>
    <t>Aspen Institute</t>
  </si>
  <si>
    <t>07/16/2019 - 07/20/2019</t>
  </si>
  <si>
    <t>Brad Schoenwald</t>
  </si>
  <si>
    <t>Cruise Ship Panama Forum</t>
  </si>
  <si>
    <t>Panama Association of Nautical Officers (APOM)</t>
  </si>
  <si>
    <t xml:space="preserve">Lodging </t>
  </si>
  <si>
    <t>R/T Transportation</t>
  </si>
  <si>
    <t>Senior Marine Inspector, USCG</t>
  </si>
  <si>
    <t>7/16/2019 - 7/18/2019</t>
  </si>
  <si>
    <t>Paul Casey</t>
  </si>
  <si>
    <t>Evidence in a Courtroom Setting Course</t>
  </si>
  <si>
    <t>Big Sky, MT</t>
  </si>
  <si>
    <t>Conference Fee Waiver (Partial)</t>
  </si>
  <si>
    <t>CDR, Military Judge, USCG</t>
  </si>
  <si>
    <t>08/25/2019 - 08/29/2019</t>
  </si>
  <si>
    <t>31st Gastech Exhibition &amp; Conference</t>
  </si>
  <si>
    <t>Marine Engineer, USCG</t>
  </si>
  <si>
    <t>09/16/2019 - 09/19/2019</t>
  </si>
  <si>
    <t>Gdansk, Poland</t>
  </si>
  <si>
    <t>Vessel Standards Specialist, USCG</t>
  </si>
  <si>
    <t>09/11/2019 - 09/21/2019</t>
  </si>
  <si>
    <t>Meals &amp; Local Travel</t>
  </si>
  <si>
    <t>Frederick J. Wilson</t>
  </si>
  <si>
    <t>Synergy Group Seminar</t>
  </si>
  <si>
    <t>Kochi, Kerala, India</t>
  </si>
  <si>
    <t>Synergy Group</t>
  </si>
  <si>
    <t>R/T Transportation &amp; Lodging</t>
  </si>
  <si>
    <t>Tanker Vessel Specialist, USCG</t>
  </si>
  <si>
    <t>09/16/2019 - 09/23/2019</t>
  </si>
  <si>
    <t>Matthew Margelot</t>
  </si>
  <si>
    <t>2019 Aquapol Academy</t>
  </si>
  <si>
    <t>Marseille, France</t>
  </si>
  <si>
    <t>French Maritime Gendarmerie</t>
  </si>
  <si>
    <t>Special Agent, CGIS</t>
  </si>
  <si>
    <t>09/21/2019 - 10/03/2019</t>
  </si>
  <si>
    <t>William Harris</t>
  </si>
  <si>
    <t xml:space="preserve"> Randy Thompson</t>
  </si>
  <si>
    <t>09/27/2019 - 10/03/2019</t>
  </si>
  <si>
    <t>Evan Sanborn</t>
  </si>
  <si>
    <t>Presentation on Status of Enforcement of IMO Low Sulphur Fuel Regulations</t>
  </si>
  <si>
    <t>University of Texas School of Law</t>
  </si>
  <si>
    <t>09/19/2019 - 09/20/2019</t>
  </si>
  <si>
    <t>7th Annual Conference on Operational Maritime law</t>
  </si>
  <si>
    <t>Madrid, Spain</t>
  </si>
  <si>
    <t>NATO Centre of Excellence for Operations in Confined &amp; Shallow Waters</t>
  </si>
  <si>
    <t>09/21/2019 - 09/26/2019</t>
  </si>
  <si>
    <t>Mark Zlomek</t>
  </si>
  <si>
    <t>7th Asia-Pacific/Arctic Maritime Security Forum</t>
  </si>
  <si>
    <t>Halifax, Nova Scotia, Canada</t>
  </si>
  <si>
    <t>China Institute of University of Alberta &amp; Institute for China-American Studies</t>
  </si>
  <si>
    <t>09/23/2019 - 09/26/2019</t>
  </si>
  <si>
    <t>Todd Wiemers</t>
  </si>
  <si>
    <t>ROA Annual National Convention</t>
  </si>
  <si>
    <t>Des Moines, IA</t>
  </si>
  <si>
    <t>Reserve Officers Association (ROA)</t>
  </si>
  <si>
    <t>RDML, USCG</t>
  </si>
  <si>
    <t>09/25/2019 - 09/29/2019</t>
  </si>
  <si>
    <t>Alexander Foos</t>
  </si>
  <si>
    <t>Dennis O'Neill</t>
  </si>
  <si>
    <t>LTJG, USCGR</t>
  </si>
  <si>
    <t>Emaia Rise</t>
  </si>
  <si>
    <t>PA1, USCG</t>
  </si>
  <si>
    <t>Joanna M. Nunan</t>
  </si>
  <si>
    <t>World Maritime Day - Empowering Women in the Maritime Community</t>
  </si>
  <si>
    <t>Iceland</t>
  </si>
  <si>
    <t>Icelandic Coast Guard</t>
  </si>
  <si>
    <t>Round-Trip Airfare, Lodging, &amp; Meals</t>
  </si>
  <si>
    <t>09/24/2019 - 09/28/2019</t>
  </si>
  <si>
    <t>Andrew Bender</t>
  </si>
  <si>
    <t>MITAGS-PMI Subchapter M Conference</t>
  </si>
  <si>
    <t>Linthicum Heights, MD</t>
  </si>
  <si>
    <t>Maritime Institute of Technology &amp; Graduate Studies (MITAGS)</t>
  </si>
  <si>
    <t>09/25/2019 - 09/27/2019</t>
  </si>
  <si>
    <t>Erik Johnson</t>
  </si>
  <si>
    <t>National Towing Vessel Coordinator, USCG</t>
  </si>
  <si>
    <t>Scott Arbeiter</t>
  </si>
  <si>
    <t>09/26/2019 - 09/27/2019</t>
  </si>
  <si>
    <t>Jeffrey Lantz</t>
  </si>
  <si>
    <t>World Maritime University (WMU) Regional Conference for the Americas</t>
  </si>
  <si>
    <t>Veracruz, Mexico</t>
  </si>
  <si>
    <t>Local Transportation</t>
  </si>
  <si>
    <t>Director, Commercial Regulations &amp; Standards, USCG</t>
  </si>
  <si>
    <t>09/29/2019 - 10/03/2019</t>
  </si>
  <si>
    <t>Thomas Kim</t>
  </si>
  <si>
    <t>Annual Business Meeting</t>
  </si>
  <si>
    <t>Anchorage, AK</t>
  </si>
  <si>
    <t>NLETS</t>
  </si>
  <si>
    <t>National Law Enforcement Telecommunications System (NLETS)</t>
  </si>
  <si>
    <t>06/17/2019 - 06/20/2019</t>
  </si>
  <si>
    <t>Beth Flynn</t>
  </si>
  <si>
    <t>Beth.Flynn@usss.dhs.gov</t>
  </si>
  <si>
    <t>Deborah A. Leben</t>
  </si>
  <si>
    <t>St. Louis, Missouri</t>
  </si>
  <si>
    <t>ASCLD</t>
  </si>
  <si>
    <t>5/18/2019-5/20/2019</t>
  </si>
  <si>
    <t>Troy W. Regis</t>
  </si>
  <si>
    <t>Winston-Salem, North Carolina</t>
  </si>
  <si>
    <t>ANSI-ASQ</t>
  </si>
  <si>
    <t>Winston Salem Police Department</t>
  </si>
  <si>
    <t>4/21/2019-4/23/2019</t>
  </si>
  <si>
    <t>Meals $137.50 &amp; Other fees $155</t>
  </si>
  <si>
    <t>Mark Grantz</t>
  </si>
  <si>
    <t>DigiCrime Network &amp; Conference</t>
  </si>
  <si>
    <t>Dusseldorf, Germany</t>
  </si>
  <si>
    <t>German Polizei-Nordrhein-Westfalen</t>
  </si>
  <si>
    <t>6/30/2019-7/4/2019</t>
  </si>
  <si>
    <t>Meals Other fees</t>
  </si>
  <si>
    <t>Gilbert Gunn</t>
  </si>
  <si>
    <t>Travelex</t>
  </si>
  <si>
    <t>6/24-25/2019</t>
  </si>
  <si>
    <t>Meals, &amp; Other Fees</t>
  </si>
  <si>
    <t xml:space="preserve">USSS Supervisory Forensic Scientist </t>
  </si>
  <si>
    <t>USSS Fingerprint Specialist</t>
  </si>
  <si>
    <t>American Society of Crime Laboratory Directors (ASCLD) Symposium - You Can Get Accredited</t>
  </si>
  <si>
    <t xml:space="preserve">ASCLD </t>
  </si>
  <si>
    <t>American National Standards Institute-American Society of Quality (ANSI-ASQ) National Accreditation Board(ANAB) Assessment</t>
  </si>
  <si>
    <t>USSS Foreign Service National Investigator</t>
  </si>
  <si>
    <t>Counterfeit Detection Training for African bank cashiers</t>
  </si>
  <si>
    <t>Nairobi, Kenya</t>
  </si>
  <si>
    <t>USSS Assistant to the Special Agent in Charge</t>
  </si>
  <si>
    <t>German Polizei-Nordhein-Westfalen</t>
  </si>
  <si>
    <t>TSA Executive Assistant Administrator Operations Support</t>
  </si>
  <si>
    <t>TSA Policy, Plans Engagement - International</t>
  </si>
  <si>
    <t>TSA Operations Support</t>
  </si>
  <si>
    <t>TSA Requirements and Capabilities Analysis</t>
  </si>
  <si>
    <t>TSA Global Strategies</t>
  </si>
  <si>
    <t>TSA Executive Advisor</t>
  </si>
  <si>
    <t>TSA Acting Asst. Administrator - Public Affairs</t>
  </si>
  <si>
    <t>TSA Acting Deputy Administrator</t>
  </si>
  <si>
    <t>TSA Contractor Support</t>
  </si>
  <si>
    <t>TSA Public Affairs</t>
  </si>
  <si>
    <t xml:space="preserve">TSA Identity Management </t>
  </si>
  <si>
    <t>TSA Identity Management Capability Manager</t>
  </si>
  <si>
    <t>TSA Director - Innovation Task Force</t>
  </si>
  <si>
    <t>TSA Assistant Administrator Chief Information Officer</t>
  </si>
  <si>
    <t>TSA Assistant Administrator Requirements Capabilities Analysis</t>
  </si>
  <si>
    <t>ICE Chief, Employee Resilience Unit</t>
  </si>
  <si>
    <t>ICE Special Agent</t>
  </si>
  <si>
    <t>American Association of Nurse Practitioners (AANP) National Conference</t>
  </si>
  <si>
    <t>ICE Family Nurse Practitioner</t>
  </si>
  <si>
    <t>ICE Deputy Principal Legal Advisor</t>
  </si>
  <si>
    <t>United Nations Office on Drugs and Crime (UNODC) Cryptocurrencies Experts</t>
  </si>
  <si>
    <t>UNODC</t>
  </si>
  <si>
    <t>Chilliwach, British Columbia</t>
  </si>
  <si>
    <t>DHS Associate General Counsel</t>
  </si>
  <si>
    <t>DHS Deputy Chief Counsel</t>
  </si>
  <si>
    <t>IBM and partners AFCEA, SAMSUNG, Secunet and Secusmart GmbH</t>
  </si>
  <si>
    <t>Conference co-organized between Armed Forces Communications &amp; Electronics Association (AFCEA) and IBM</t>
  </si>
  <si>
    <t>DHS Chief Information Officer</t>
  </si>
  <si>
    <t>DHS Deputy Assistant Secretary Policy</t>
  </si>
  <si>
    <t>Organization for Economic Co-Operation and Development (OECD)</t>
  </si>
  <si>
    <t>International Forum on Intellectual Property Enforcement</t>
  </si>
  <si>
    <t>DHS Deputy Assistant Secretary Private Sector Office</t>
  </si>
  <si>
    <t>DHS HQ Communications Specialist - Detailee from FEMA</t>
  </si>
  <si>
    <t>DHS HQ Senior Policy Advisor</t>
  </si>
  <si>
    <t>DHS HQ Section Chief</t>
  </si>
  <si>
    <t>Americans with Disabilities Act (ADA) Update Conference 2019 - Section Chief of Anti-Discrimination Group, cover disability access</t>
  </si>
  <si>
    <t>FLETC Instructor</t>
  </si>
  <si>
    <t>FLETC Senior Instructor</t>
  </si>
  <si>
    <t>FLETC Branch Chief</t>
  </si>
  <si>
    <t>FLETC Chief</t>
  </si>
  <si>
    <t>Restricted -Law Enforcement Personnel</t>
  </si>
  <si>
    <t>FEMA Regional Counsel</t>
  </si>
  <si>
    <t>FEMA Senior Risk Analyst</t>
  </si>
  <si>
    <t>FEMA Program Manager</t>
  </si>
  <si>
    <t>FEMA Section 504 Coordinator</t>
  </si>
  <si>
    <t>Pacific Americans with Disabilities Act (ADA) Network Conference</t>
  </si>
  <si>
    <t xml:space="preserve">Swedish Civil Contingencies Agency </t>
  </si>
  <si>
    <t>CISA Senior Risk Analyst</t>
  </si>
  <si>
    <t>CISA Deputy Priority Services</t>
  </si>
  <si>
    <t>Civil Preparedness Expert Workshop</t>
  </si>
  <si>
    <t>CISA Special Assistant</t>
  </si>
  <si>
    <t>CISA InfoSec Specialist</t>
  </si>
  <si>
    <t>CISA Deputy Director</t>
  </si>
  <si>
    <t>CISA Senior Counselor</t>
  </si>
  <si>
    <t xml:space="preserve">BlackHat USA 2019 - Information security event providing attendees the latest in research, development, and trends. </t>
  </si>
  <si>
    <t>CBP Office of Field Operations National Canine Program Manager</t>
  </si>
  <si>
    <t>CBP officers will perform an assessment of current tactics, techniques, and procedures and provide recommendations to improve the Saudi canine program for Saudi Customs</t>
  </si>
  <si>
    <t>CBP K9 Program Manager/Instructor</t>
  </si>
  <si>
    <t>Natasha Cohen</t>
  </si>
  <si>
    <t>Cyber Conflict Studies Association &amp; Columbia</t>
  </si>
  <si>
    <t>6/10/19 to 6/12/19</t>
  </si>
  <si>
    <t>State of the Field of Cyber Conflict</t>
  </si>
  <si>
    <t>Columbia Universtity</t>
  </si>
  <si>
    <t>Cybersecurity Annual Summit</t>
  </si>
  <si>
    <t>CISA Cybersecurity Strategist</t>
  </si>
  <si>
    <t>Northfield, VT</t>
  </si>
  <si>
    <t>Norwich University</t>
  </si>
  <si>
    <t>6/17-6/18/2019</t>
  </si>
  <si>
    <t>James Downs</t>
  </si>
  <si>
    <t>Baltimore, MD</t>
  </si>
  <si>
    <t xml:space="preserve">Association of Public-Safety Communications Officials (APCO) 2019 Conference </t>
  </si>
  <si>
    <t>APCO</t>
  </si>
  <si>
    <t>CISA Branch Chief</t>
  </si>
  <si>
    <t>8/11/19 to 8/14/19</t>
  </si>
  <si>
    <t>The Weekend</t>
  </si>
  <si>
    <t>TB Group Inc</t>
  </si>
  <si>
    <t>9/19/19 to 9/22/19</t>
  </si>
  <si>
    <t>CBP Attorney/Advisor</t>
  </si>
  <si>
    <t>CBP Supervisory Supply Chain Security Specialist</t>
  </si>
  <si>
    <t>Miscellaneous (ATM, voucher and travel management center (TMC) fees)</t>
  </si>
  <si>
    <t>Miscellaneous (POV mileage, parking, tolls, voucher fee and TMC fee)</t>
  </si>
  <si>
    <t>Rental Car</t>
  </si>
  <si>
    <t>Miscellaneous (ATM, taxi and voucher fee)</t>
  </si>
  <si>
    <t>Miscellaneous (ATM and voucher fees and taxi)</t>
  </si>
  <si>
    <t xml:space="preserve">Workshop aimed at developing a pool of trainers and strengthening validation capacities in the Customs administraions in the Americas region. </t>
  </si>
  <si>
    <t>Miscellaneous (TMC, ATM and voucher fees and taxi)</t>
  </si>
  <si>
    <t>CBP Supervisory International Trade Analyst</t>
  </si>
  <si>
    <t>Ground transportation
Voucher and TMC fees</t>
  </si>
  <si>
    <t>Local transportation
TMC and voucher fees</t>
  </si>
  <si>
    <t>Miscellaneous (TMC and voucher fees and taxi)</t>
  </si>
  <si>
    <t>Miscellaneous (taxi and voucher fee)</t>
  </si>
  <si>
    <t xml:space="preserve">Drug Trafficking Forum </t>
  </si>
  <si>
    <t>Serve as CBP subject matter expert to Azerbaijan State Revenue Service officials who will visit CBP at the Miami
Port of Entry for orientation of CBP's seaport operations.</t>
  </si>
  <si>
    <t>USCIS Chief, Immigration Records &amp; Identity Services, Verification Division, Product Development Branch</t>
  </si>
  <si>
    <t>Air and ground transportation</t>
  </si>
  <si>
    <t>Jo Linda Johnson</t>
  </si>
  <si>
    <t xml:space="preserve">ABA Labor &amp; Employment Law - Leadership Development Program </t>
  </si>
  <si>
    <t>Chicago, IL</t>
  </si>
  <si>
    <t>American Bar Association</t>
  </si>
  <si>
    <t xml:space="preserve">Hotel </t>
  </si>
  <si>
    <t>7/17/2019 - 7/19/2019</t>
  </si>
  <si>
    <t>Atlanta, GA</t>
  </si>
  <si>
    <t xml:space="preserve">Equal Employment Opportunity Commision </t>
  </si>
  <si>
    <t>Philadelphia, PA</t>
  </si>
  <si>
    <t>Meals + Transportation</t>
  </si>
  <si>
    <t xml:space="preserve">LRP Media Group </t>
  </si>
  <si>
    <t>8/13/2019 - 8/15/2019</t>
  </si>
  <si>
    <t>FEMA Director Office of Equal Rights</t>
  </si>
  <si>
    <t xml:space="preserve">Federal Dispute Resolution Conference </t>
  </si>
  <si>
    <t>Examining Conflicts in Employment Laws(EXCEL) Conference</t>
  </si>
  <si>
    <t>TSA Chief Innovation Officer</t>
  </si>
  <si>
    <t xml:space="preserve">A high level conference for leaders in business, tech, science, medicine, and finance. </t>
  </si>
  <si>
    <t xml:space="preserve">                                               Air Trans.     Incidental Cost              Meal Cost             Ground Trans.</t>
  </si>
  <si>
    <t xml:space="preserve">                                                  Air Trans.                    Incidental Cost                    Meals                    Ground Trans.                    </t>
  </si>
  <si>
    <t xml:space="preserve">                                                  Air Trans.                   Incidental Cost                    Meals                    Ground Trans.                    </t>
  </si>
  <si>
    <t>Conference Fee including one meal</t>
  </si>
  <si>
    <t>Hong Kong, PRC
Busan, South Korea
Taipei, Taiwan
Yokohama, Japan
Imabari, Japan</t>
  </si>
  <si>
    <t>Lodging and Meals</t>
  </si>
  <si>
    <t>Conference Fee</t>
  </si>
  <si>
    <t>Airfare                        and   Local trans.</t>
  </si>
  <si>
    <t>$1, 748.00        $678.00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</si>
</sst>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s>
  <fonts count="33">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u/>
      <sz val="10"/>
      <color theme="10"/>
      <name val="Arial"/>
      <family val="2"/>
    </font>
    <font>
      <sz val="10"/>
      <name val="Tahoma"/>
      <family val="2"/>
    </font>
    <font>
      <sz val="10"/>
      <name val="Arial"/>
      <family val="2"/>
    </font>
    <font>
      <sz val="10"/>
      <name val="Arial"/>
    </font>
    <font>
      <u/>
      <sz val="10"/>
      <color theme="10"/>
      <name val="Arial"/>
    </font>
    <font>
      <sz val="8"/>
      <color theme="1"/>
      <name val="Arial"/>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87">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top style="medium">
        <color indexed="64"/>
      </top>
      <bottom style="medium">
        <color indexed="64"/>
      </bottom>
      <diagonal/>
    </border>
    <border>
      <left/>
      <right style="medium">
        <color indexed="64"/>
      </right>
      <top style="medium">
        <color indexed="64"/>
      </top>
      <bottom style="thick">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thick">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21">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xf numFmtId="0" fontId="26" fillId="0" borderId="0" applyNumberFormat="0" applyFill="0" applyBorder="0" applyAlignment="0" applyProtection="0"/>
    <xf numFmtId="0" fontId="27" fillId="0" borderId="0" applyNumberFormat="0" applyFill="0" applyBorder="0" applyAlignment="0" applyProtection="0"/>
    <xf numFmtId="43" fontId="29" fillId="0" borderId="0" applyFont="0" applyFill="0" applyBorder="0" applyAlignment="0" applyProtection="0"/>
    <xf numFmtId="44" fontId="30" fillId="0" borderId="0" applyFont="0" applyFill="0" applyBorder="0" applyAlignment="0" applyProtection="0"/>
    <xf numFmtId="0" fontId="31" fillId="0" borderId="0" applyNumberFormat="0" applyFill="0" applyBorder="0" applyAlignment="0" applyProtection="0"/>
  </cellStyleXfs>
  <cellXfs count="459">
    <xf numFmtId="0" fontId="0" fillId="0" borderId="0" xfId="0"/>
    <xf numFmtId="0" fontId="0" fillId="4" borderId="0" xfId="0" applyFill="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0" xfId="0"/>
    <xf numFmtId="0" fontId="3" fillId="0" borderId="0" xfId="0" applyFont="1" applyFill="1" applyBorder="1" applyAlignment="1">
      <alignment vertical="center"/>
    </xf>
    <xf numFmtId="0" fontId="4" fillId="2" borderId="24" xfId="8" applyBorder="1">
      <alignment horizontal="center" vertical="center"/>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0" borderId="0" xfId="0" applyBorder="1"/>
    <xf numFmtId="0" fontId="0" fillId="0" borderId="12" xfId="0" applyBorder="1"/>
    <xf numFmtId="0" fontId="0" fillId="0" borderId="0" xfId="0"/>
    <xf numFmtId="0" fontId="1" fillId="5" borderId="63"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8"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67" xfId="14" applyNumberFormat="1"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8" fontId="1" fillId="4" borderId="23"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6" fontId="1" fillId="4" borderId="70" xfId="14" applyNumberFormat="1" applyFill="1" applyBorder="1">
      <alignment horizontal="left" vertical="center" wrapText="1"/>
      <protection locked="0"/>
    </xf>
    <xf numFmtId="0" fontId="1" fillId="4" borderId="44" xfId="14" applyFill="1" applyBorder="1" applyProtection="1">
      <alignment horizontal="left" vertical="center" wrapText="1"/>
      <protection locked="0"/>
    </xf>
    <xf numFmtId="0" fontId="1" fillId="4" borderId="11" xfId="14" applyFill="1" applyBorder="1" applyProtection="1">
      <alignment horizontal="left" vertical="center" wrapText="1"/>
      <protection locked="0"/>
    </xf>
    <xf numFmtId="0" fontId="1" fillId="4" borderId="10" xfId="14" applyFill="1" applyBorder="1" applyProtection="1">
      <alignment horizontal="left" vertical="center" wrapText="1"/>
      <protection locked="0"/>
    </xf>
    <xf numFmtId="0" fontId="1" fillId="4" borderId="18" xfId="14" applyProtection="1">
      <alignment horizontal="left" vertical="center" wrapText="1"/>
      <protection locked="0"/>
    </xf>
    <xf numFmtId="0" fontId="1" fillId="4" borderId="18" xfId="14" applyFill="1" applyBorder="1" applyProtection="1">
      <alignment horizontal="left" vertical="center" wrapText="1"/>
      <protection locked="0"/>
    </xf>
    <xf numFmtId="14" fontId="1" fillId="4" borderId="67" xfId="14" applyNumberFormat="1" applyFill="1" applyBorder="1" applyProtection="1">
      <alignment horizontal="left" vertical="center" wrapText="1"/>
      <protection locked="0"/>
    </xf>
    <xf numFmtId="0" fontId="1" fillId="4" borderId="22" xfId="14" applyFill="1" applyBorder="1" applyProtection="1">
      <alignment horizontal="left" vertical="center" wrapText="1"/>
      <protection locked="0"/>
    </xf>
    <xf numFmtId="8" fontId="1" fillId="4" borderId="70" xfId="14" applyNumberFormat="1" applyFill="1" applyBorder="1" applyProtection="1">
      <alignment horizontal="left" vertical="center" wrapText="1"/>
      <protection locked="0"/>
    </xf>
    <xf numFmtId="8" fontId="1" fillId="4" borderId="23" xfId="14" applyNumberFormat="1" applyFill="1" applyBorder="1" applyProtection="1">
      <alignment horizontal="left" vertical="center" wrapText="1"/>
      <protection locked="0"/>
    </xf>
    <xf numFmtId="0" fontId="1" fillId="4" borderId="8" xfId="14" applyFill="1" applyBorder="1" applyProtection="1">
      <alignment horizontal="left" vertical="center" wrapText="1"/>
      <protection locked="0"/>
    </xf>
    <xf numFmtId="0" fontId="4" fillId="6" borderId="1"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6" xfId="6" applyFill="1" applyBorder="1" applyAlignment="1" applyProtection="1">
      <alignment vertical="center"/>
      <protection locked="0"/>
    </xf>
    <xf numFmtId="0" fontId="0" fillId="0" borderId="12" xfId="0" applyBorder="1"/>
    <xf numFmtId="0" fontId="0" fillId="0" borderId="41" xfId="0" applyBorder="1"/>
    <xf numFmtId="0" fontId="0" fillId="0" borderId="76" xfId="0" applyBorder="1"/>
    <xf numFmtId="0" fontId="0" fillId="0" borderId="77" xfId="0" applyBorder="1"/>
    <xf numFmtId="0" fontId="0" fillId="0" borderId="37" xfId="0" applyBorder="1"/>
    <xf numFmtId="0" fontId="3" fillId="7" borderId="12" xfId="0" applyFont="1" applyFill="1" applyBorder="1" applyAlignment="1">
      <alignment vertical="center"/>
    </xf>
    <xf numFmtId="0" fontId="3" fillId="7" borderId="79" xfId="0" applyFont="1" applyFill="1" applyBorder="1" applyAlignment="1">
      <alignment vertical="center"/>
    </xf>
    <xf numFmtId="0" fontId="0" fillId="0" borderId="43" xfId="0" applyBorder="1"/>
    <xf numFmtId="0" fontId="0" fillId="4" borderId="41" xfId="0" applyFill="1" applyBorder="1"/>
    <xf numFmtId="0" fontId="0" fillId="0" borderId="80" xfId="0" applyBorder="1"/>
    <xf numFmtId="0" fontId="3" fillId="5" borderId="26" xfId="0" applyFont="1" applyFill="1" applyBorder="1" applyAlignment="1">
      <alignment vertical="center"/>
    </xf>
    <xf numFmtId="0" fontId="6" fillId="6" borderId="0" xfId="0" applyFont="1" applyFill="1" applyBorder="1" applyAlignment="1" applyProtection="1">
      <alignment wrapText="1"/>
      <protection locked="0"/>
    </xf>
    <xf numFmtId="0" fontId="0" fillId="0" borderId="12" xfId="0" applyBorder="1"/>
    <xf numFmtId="0" fontId="0" fillId="0" borderId="0" xfId="0" applyAlignment="1">
      <alignment horizontal="center"/>
    </xf>
    <xf numFmtId="0" fontId="0" fillId="0" borderId="0" xfId="0" applyBorder="1" applyAlignment="1">
      <alignment horizontal="center"/>
    </xf>
    <xf numFmtId="0" fontId="0" fillId="0" borderId="85" xfId="0" applyBorder="1"/>
    <xf numFmtId="0" fontId="0" fillId="0" borderId="9" xfId="0" applyBorder="1"/>
    <xf numFmtId="0" fontId="0" fillId="0" borderId="9" xfId="0" applyBorder="1" applyAlignment="1" applyProtection="1">
      <alignment wrapText="1"/>
      <protection hidden="1"/>
    </xf>
    <xf numFmtId="0" fontId="0" fillId="0" borderId="86" xfId="0" applyBorder="1"/>
    <xf numFmtId="0" fontId="0" fillId="0" borderId="75" xfId="0" applyBorder="1"/>
    <xf numFmtId="0" fontId="0" fillId="0" borderId="75" xfId="0" applyBorder="1" applyAlignment="1" applyProtection="1">
      <alignment wrapText="1"/>
      <protection hidden="1"/>
    </xf>
    <xf numFmtId="164" fontId="0" fillId="0" borderId="0" xfId="0" applyNumberFormat="1"/>
    <xf numFmtId="164" fontId="0" fillId="0" borderId="9" xfId="0" applyNumberFormat="1" applyBorder="1"/>
    <xf numFmtId="164" fontId="0" fillId="4" borderId="0" xfId="0" applyNumberFormat="1" applyFill="1"/>
    <xf numFmtId="43" fontId="0" fillId="0" borderId="0" xfId="18" applyFont="1"/>
    <xf numFmtId="0" fontId="4" fillId="2" borderId="24" xfId="8" applyBorder="1" applyAlignment="1">
      <alignment horizontal="center" vertical="center"/>
    </xf>
    <xf numFmtId="0" fontId="1" fillId="6" borderId="12" xfId="14" applyFill="1" applyBorder="1" applyAlignment="1">
      <alignment horizontal="center" vertical="center" wrapText="1"/>
      <protection locked="0"/>
    </xf>
    <xf numFmtId="0" fontId="4" fillId="5" borderId="20" xfId="11" applyBorder="1" applyProtection="1">
      <alignment vertical="center" wrapText="1"/>
    </xf>
    <xf numFmtId="0" fontId="1" fillId="4" borderId="23" xfId="14" applyFill="1" applyBorder="1" applyProtection="1">
      <alignment horizontal="left" vertical="center" wrapText="1"/>
      <protection locked="0"/>
    </xf>
    <xf numFmtId="0" fontId="6" fillId="0" borderId="36" xfId="15" applyBorder="1"/>
    <xf numFmtId="0" fontId="6" fillId="0" borderId="0" xfId="15" applyFont="1"/>
    <xf numFmtId="0" fontId="6" fillId="0" borderId="31" xfId="15" applyBorder="1"/>
    <xf numFmtId="0" fontId="6" fillId="0" borderId="46" xfId="15" applyBorder="1"/>
    <xf numFmtId="0" fontId="3" fillId="7" borderId="38" xfId="15" applyFont="1" applyFill="1" applyBorder="1" applyAlignment="1">
      <alignment vertical="center"/>
    </xf>
    <xf numFmtId="0" fontId="3" fillId="0" borderId="0" xfId="15" applyFont="1" applyFill="1" applyBorder="1" applyAlignment="1">
      <alignment vertical="center"/>
    </xf>
    <xf numFmtId="0" fontId="3" fillId="5" borderId="42" xfId="15" applyFont="1" applyFill="1" applyBorder="1" applyAlignment="1">
      <alignment vertical="center"/>
    </xf>
    <xf numFmtId="0" fontId="6" fillId="6" borderId="16" xfId="15" applyFont="1" applyFill="1" applyBorder="1" applyAlignment="1" applyProtection="1">
      <alignment wrapText="1"/>
      <protection locked="0"/>
    </xf>
    <xf numFmtId="0" fontId="3" fillId="7" borderId="39" xfId="15" applyFont="1" applyFill="1" applyBorder="1" applyAlignment="1">
      <alignment vertical="center"/>
    </xf>
    <xf numFmtId="0" fontId="6" fillId="0" borderId="38" xfId="15" applyBorder="1"/>
    <xf numFmtId="0" fontId="6" fillId="0" borderId="40" xfId="15" applyBorder="1"/>
    <xf numFmtId="0" fontId="6" fillId="5" borderId="0" xfId="15" applyFill="1" applyProtection="1"/>
    <xf numFmtId="0" fontId="6" fillId="0" borderId="28" xfId="15" applyBorder="1"/>
    <xf numFmtId="0" fontId="1" fillId="4" borderId="18" xfId="15" applyFont="1" applyFill="1" applyBorder="1" applyAlignment="1" applyProtection="1">
      <alignment horizontal="left" vertical="center" wrapText="1"/>
    </xf>
    <xf numFmtId="14" fontId="1" fillId="4" borderId="18" xfId="15" applyNumberFormat="1" applyFont="1" applyFill="1" applyBorder="1" applyAlignment="1" applyProtection="1">
      <alignment horizontal="left" vertical="center" wrapText="1"/>
    </xf>
    <xf numFmtId="0" fontId="1" fillId="4" borderId="13" xfId="15" applyFont="1" applyFill="1" applyBorder="1" applyAlignment="1" applyProtection="1">
      <alignment vertical="center" wrapText="1"/>
    </xf>
    <xf numFmtId="0" fontId="1" fillId="4" borderId="14" xfId="15" applyFont="1" applyFill="1" applyBorder="1" applyAlignment="1" applyProtection="1">
      <alignment horizontal="left" vertical="center" wrapText="1"/>
    </xf>
    <xf numFmtId="0" fontId="1" fillId="4" borderId="13" xfId="15" applyFont="1" applyFill="1" applyBorder="1" applyAlignment="1" applyProtection="1">
      <alignment horizontal="left" vertical="center" wrapText="1"/>
    </xf>
    <xf numFmtId="0" fontId="1" fillId="4" borderId="44" xfId="15" applyFont="1" applyFill="1" applyBorder="1" applyAlignment="1" applyProtection="1">
      <alignment horizontal="center" vertical="center"/>
    </xf>
    <xf numFmtId="0" fontId="1" fillId="4" borderId="18" xfId="15" applyFont="1" applyFill="1" applyBorder="1" applyAlignment="1" applyProtection="1">
      <alignment horizontal="center" vertical="center"/>
    </xf>
    <xf numFmtId="6" fontId="1" fillId="4" borderId="34" xfId="15" applyNumberFormat="1" applyFont="1" applyFill="1" applyBorder="1" applyAlignment="1" applyProtection="1">
      <alignment vertical="center"/>
    </xf>
    <xf numFmtId="0" fontId="1" fillId="4" borderId="11" xfId="15" applyFont="1" applyFill="1" applyBorder="1" applyAlignment="1" applyProtection="1">
      <alignment horizontal="left" vertical="center" wrapText="1"/>
    </xf>
    <xf numFmtId="0" fontId="1" fillId="4" borderId="10" xfId="15" applyFont="1" applyFill="1" applyBorder="1" applyAlignment="1" applyProtection="1">
      <alignment horizontal="center" vertical="center"/>
    </xf>
    <xf numFmtId="6" fontId="1" fillId="4" borderId="23" xfId="15" applyNumberFormat="1" applyFont="1" applyFill="1" applyBorder="1" applyAlignment="1" applyProtection="1">
      <alignment horizontal="right" vertical="center"/>
    </xf>
    <xf numFmtId="0" fontId="1" fillId="4" borderId="67" xfId="15" applyFont="1" applyFill="1" applyBorder="1" applyAlignment="1" applyProtection="1">
      <alignment horizontal="left" vertical="center" wrapText="1"/>
    </xf>
    <xf numFmtId="0" fontId="6" fillId="4" borderId="13" xfId="15" applyFont="1" applyFill="1" applyBorder="1" applyAlignment="1" applyProtection="1">
      <alignment vertical="center" wrapText="1"/>
    </xf>
    <xf numFmtId="0" fontId="1" fillId="4" borderId="58" xfId="15" applyFont="1" applyFill="1" applyBorder="1" applyAlignment="1" applyProtection="1">
      <alignment horizontal="left" vertical="center" wrapText="1"/>
    </xf>
    <xf numFmtId="0" fontId="1" fillId="4" borderId="58" xfId="15" applyFont="1" applyFill="1" applyBorder="1" applyAlignment="1" applyProtection="1">
      <alignment horizontal="center" vertical="center"/>
    </xf>
    <xf numFmtId="6" fontId="1" fillId="4" borderId="58" xfId="15" applyNumberFormat="1" applyFont="1" applyFill="1" applyBorder="1" applyAlignment="1" applyProtection="1">
      <alignment horizontal="right" vertical="center"/>
    </xf>
    <xf numFmtId="0" fontId="6" fillId="0" borderId="0" xfId="15" applyProtection="1">
      <protection hidden="1"/>
    </xf>
    <xf numFmtId="14" fontId="1" fillId="4" borderId="18" xfId="15" applyNumberFormat="1" applyFont="1" applyFill="1" applyBorder="1" applyAlignment="1" applyProtection="1">
      <alignment horizontal="left" vertical="center" wrapText="1"/>
      <protection locked="0"/>
    </xf>
    <xf numFmtId="0" fontId="1" fillId="4" borderId="18" xfId="15" applyFont="1" applyFill="1" applyBorder="1" applyAlignment="1" applyProtection="1">
      <alignment horizontal="center" vertical="center"/>
      <protection locked="0"/>
    </xf>
    <xf numFmtId="6" fontId="1" fillId="4" borderId="34" xfId="15" applyNumberFormat="1" applyFont="1" applyFill="1" applyBorder="1" applyAlignment="1" applyProtection="1">
      <alignment vertical="center"/>
      <protection locked="0"/>
    </xf>
    <xf numFmtId="0" fontId="6" fillId="0" borderId="0" xfId="15" applyAlignment="1" applyProtection="1">
      <alignment vertical="center" wrapText="1"/>
      <protection hidden="1"/>
    </xf>
    <xf numFmtId="0" fontId="6" fillId="0" borderId="0" xfId="15" applyAlignment="1" applyProtection="1">
      <alignment wrapText="1"/>
      <protection hidden="1"/>
    </xf>
    <xf numFmtId="0" fontId="1" fillId="4" borderId="10" xfId="15" applyFont="1" applyFill="1" applyBorder="1" applyAlignment="1" applyProtection="1">
      <alignment horizontal="center" vertical="center"/>
      <protection locked="0"/>
    </xf>
    <xf numFmtId="6" fontId="1" fillId="4" borderId="23" xfId="15" applyNumberFormat="1" applyFont="1" applyFill="1" applyBorder="1" applyAlignment="1" applyProtection="1">
      <alignment horizontal="right" vertical="center"/>
      <protection locked="0"/>
    </xf>
    <xf numFmtId="0" fontId="6" fillId="4" borderId="0" xfId="15" applyFill="1"/>
    <xf numFmtId="0" fontId="6" fillId="4" borderId="28" xfId="15" applyFill="1" applyBorder="1"/>
    <xf numFmtId="0" fontId="6" fillId="0" borderId="0" xfId="15" applyFont="1" applyAlignment="1" applyProtection="1">
      <alignment wrapText="1"/>
      <protection hidden="1"/>
    </xf>
    <xf numFmtId="0" fontId="6" fillId="0" borderId="0" xfId="15" applyAlignment="1">
      <alignment wrapText="1"/>
    </xf>
    <xf numFmtId="0" fontId="6" fillId="0" borderId="2" xfId="15" applyFont="1" applyBorder="1"/>
    <xf numFmtId="0" fontId="6" fillId="0" borderId="3" xfId="15" applyBorder="1"/>
    <xf numFmtId="0" fontId="6" fillId="0" borderId="26" xfId="15" applyBorder="1"/>
    <xf numFmtId="0" fontId="6" fillId="0" borderId="26" xfId="15" applyBorder="1" applyProtection="1">
      <protection locked="0" hidden="1"/>
    </xf>
    <xf numFmtId="0" fontId="6" fillId="0" borderId="12" xfId="15" applyFont="1" applyBorder="1"/>
    <xf numFmtId="0" fontId="6" fillId="0" borderId="6" xfId="15" applyBorder="1"/>
    <xf numFmtId="0" fontId="6" fillId="0" borderId="7" xfId="15" applyFont="1" applyBorder="1"/>
    <xf numFmtId="14" fontId="1" fillId="4" borderId="22" xfId="14" applyNumberFormat="1" applyFill="1" applyBorder="1">
      <alignment horizontal="left" vertical="center" wrapText="1"/>
      <protection locked="0"/>
    </xf>
    <xf numFmtId="3" fontId="1" fillId="4" borderId="70" xfId="14" applyNumberFormat="1" applyFill="1" applyBorder="1">
      <alignment horizontal="left" vertical="center" wrapText="1"/>
      <protection locked="0"/>
    </xf>
    <xf numFmtId="0" fontId="4" fillId="5" borderId="20" xfId="11" applyBorder="1" applyProtection="1">
      <alignment vertical="center" wrapText="1"/>
    </xf>
    <xf numFmtId="0" fontId="4" fillId="5" borderId="10" xfId="12">
      <alignment vertical="center" wrapText="1"/>
    </xf>
    <xf numFmtId="0" fontId="6" fillId="0" borderId="0" xfId="15"/>
    <xf numFmtId="0" fontId="4" fillId="5" borderId="64" xfId="11" applyBorder="1" applyProtection="1">
      <alignment vertical="center" wrapText="1"/>
    </xf>
    <xf numFmtId="0" fontId="4" fillId="5" borderId="49" xfId="11" applyBorder="1" applyProtection="1">
      <alignment vertical="center" wrapText="1"/>
    </xf>
    <xf numFmtId="0" fontId="4" fillId="5" borderId="10" xfId="12" applyBorder="1" applyProtection="1">
      <alignment vertical="center" wrapText="1"/>
    </xf>
    <xf numFmtId="0" fontId="4" fillId="5" borderId="18" xfId="11" applyBorder="1" applyProtection="1">
      <alignment vertical="center" wrapText="1"/>
    </xf>
    <xf numFmtId="0" fontId="4" fillId="5" borderId="10" xfId="12" applyProtection="1">
      <alignment vertical="center" wrapText="1"/>
    </xf>
    <xf numFmtId="0" fontId="1" fillId="4" borderId="13" xfId="15" applyFont="1" applyFill="1" applyBorder="1" applyAlignment="1" applyProtection="1">
      <alignment horizontal="center" vertical="center" wrapText="1"/>
    </xf>
    <xf numFmtId="0" fontId="1" fillId="4" borderId="14" xfId="15" applyFont="1" applyFill="1" applyBorder="1" applyAlignment="1" applyProtection="1">
      <alignment horizontal="center" vertical="center" wrapText="1"/>
    </xf>
    <xf numFmtId="0" fontId="6" fillId="0" borderId="0" xfId="15" applyBorder="1"/>
    <xf numFmtId="0" fontId="6" fillId="0" borderId="12" xfId="15" applyBorder="1"/>
    <xf numFmtId="0" fontId="4" fillId="5" borderId="51" xfId="11" applyBorder="1" applyProtection="1">
      <alignment vertical="center" wrapText="1"/>
    </xf>
    <xf numFmtId="0" fontId="4" fillId="5" borderId="49" xfId="11" applyBorder="1" applyProtection="1">
      <alignment vertical="center" wrapText="1"/>
    </xf>
    <xf numFmtId="0" fontId="4" fillId="5" borderId="10" xfId="12" applyBorder="1" applyProtection="1">
      <alignment vertical="center" wrapText="1"/>
    </xf>
    <xf numFmtId="0" fontId="4" fillId="5" borderId="20" xfId="11" applyBorder="1" applyProtection="1">
      <alignment vertical="center" wrapText="1"/>
    </xf>
    <xf numFmtId="0" fontId="4" fillId="5" borderId="10" xfId="12">
      <alignment vertical="center" wrapText="1"/>
    </xf>
    <xf numFmtId="0" fontId="4" fillId="5" borderId="64" xfId="11" applyBorder="1" applyProtection="1">
      <alignment vertical="center" wrapText="1"/>
    </xf>
    <xf numFmtId="0" fontId="1" fillId="4" borderId="13" xfId="15" applyFont="1" applyFill="1" applyBorder="1" applyAlignment="1" applyProtection="1">
      <alignment horizontal="center" vertical="center" wrapText="1"/>
    </xf>
    <xf numFmtId="0" fontId="1" fillId="4" borderId="14" xfId="15" applyFont="1" applyFill="1" applyBorder="1" applyAlignment="1" applyProtection="1">
      <alignment horizontal="center" vertical="center" wrapText="1"/>
    </xf>
    <xf numFmtId="0" fontId="4" fillId="5" borderId="51" xfId="11" applyBorder="1" applyProtection="1">
      <alignment vertical="center" wrapText="1"/>
    </xf>
    <xf numFmtId="0" fontId="32" fillId="0" borderId="58" xfId="15" applyFont="1" applyBorder="1" applyAlignment="1" applyProtection="1">
      <alignment wrapText="1"/>
      <protection locked="0"/>
    </xf>
    <xf numFmtId="0" fontId="32" fillId="0" borderId="10" xfId="15" applyFont="1" applyBorder="1" applyAlignment="1" applyProtection="1">
      <alignment wrapText="1"/>
      <protection locked="0"/>
    </xf>
    <xf numFmtId="0" fontId="32" fillId="0" borderId="10" xfId="15" applyFont="1" applyBorder="1" applyProtection="1">
      <protection locked="0"/>
    </xf>
    <xf numFmtId="0" fontId="1" fillId="4" borderId="58" xfId="15" applyFont="1" applyFill="1" applyBorder="1" applyAlignment="1" applyProtection="1">
      <alignment horizontal="center" vertical="center"/>
      <protection locked="0"/>
    </xf>
    <xf numFmtId="6" fontId="1" fillId="4" borderId="58" xfId="15" applyNumberFormat="1" applyFont="1" applyFill="1" applyBorder="1" applyAlignment="1" applyProtection="1">
      <alignment horizontal="right" vertical="center"/>
      <protection locked="0"/>
    </xf>
    <xf numFmtId="6" fontId="1" fillId="4" borderId="70" xfId="14" applyNumberFormat="1" applyFill="1" applyBorder="1" applyProtection="1">
      <alignment horizontal="left" vertical="center" wrapText="1"/>
      <protection locked="0"/>
    </xf>
    <xf numFmtId="0" fontId="6" fillId="5" borderId="1" xfId="15" applyFill="1" applyBorder="1" applyProtection="1"/>
    <xf numFmtId="0" fontId="6" fillId="5" borderId="3" xfId="15" applyFill="1" applyBorder="1" applyProtection="1"/>
    <xf numFmtId="0" fontId="1" fillId="4" borderId="53" xfId="15" applyFont="1" applyFill="1" applyBorder="1" applyAlignment="1" applyProtection="1">
      <alignment horizontal="left" vertical="center" wrapText="1"/>
    </xf>
    <xf numFmtId="14" fontId="1" fillId="4" borderId="53" xfId="15" applyNumberFormat="1" applyFont="1" applyFill="1" applyBorder="1" applyAlignment="1" applyProtection="1">
      <alignment horizontal="left" vertical="center" wrapText="1"/>
    </xf>
    <xf numFmtId="0" fontId="6" fillId="4" borderId="54" xfId="15" applyFont="1" applyFill="1" applyBorder="1" applyAlignment="1" applyProtection="1">
      <alignment vertical="center" wrapText="1"/>
    </xf>
    <xf numFmtId="0" fontId="1" fillId="4" borderId="55" xfId="15" applyFont="1" applyFill="1" applyBorder="1" applyAlignment="1" applyProtection="1">
      <alignment horizontal="left" vertical="center" wrapText="1"/>
    </xf>
    <xf numFmtId="0" fontId="1" fillId="4" borderId="56" xfId="15" applyFont="1" applyFill="1" applyBorder="1" applyAlignment="1" applyProtection="1">
      <alignment horizontal="left" vertical="center" wrapText="1"/>
    </xf>
    <xf numFmtId="0" fontId="1" fillId="4" borderId="56" xfId="15" applyFont="1" applyFill="1" applyBorder="1" applyAlignment="1" applyProtection="1">
      <alignment horizontal="center" vertical="center"/>
    </xf>
    <xf numFmtId="6" fontId="1" fillId="4" borderId="57" xfId="15" applyNumberFormat="1" applyFont="1" applyFill="1" applyBorder="1" applyAlignment="1" applyProtection="1">
      <alignment horizontal="right" vertical="center"/>
    </xf>
    <xf numFmtId="14" fontId="1" fillId="4" borderId="53" xfId="15" applyNumberFormat="1" applyFont="1" applyFill="1" applyBorder="1" applyAlignment="1" applyProtection="1">
      <alignment horizontal="center" vertical="center" wrapText="1"/>
    </xf>
    <xf numFmtId="0" fontId="1" fillId="4" borderId="13" xfId="15" applyFont="1" applyFill="1" applyBorder="1" applyAlignment="1" applyProtection="1">
      <alignment horizontal="left" vertical="center" wrapText="1"/>
      <protection locked="0"/>
    </xf>
    <xf numFmtId="0" fontId="1" fillId="4" borderId="11" xfId="15" applyFont="1" applyFill="1" applyBorder="1" applyAlignment="1" applyProtection="1">
      <alignment horizontal="left" vertical="center" wrapText="1"/>
      <protection locked="0"/>
    </xf>
    <xf numFmtId="0" fontId="1" fillId="4" borderId="58" xfId="15" applyFont="1" applyFill="1" applyBorder="1" applyAlignment="1" applyProtection="1">
      <alignment horizontal="left" vertical="center" wrapText="1"/>
      <protection locked="0"/>
    </xf>
    <xf numFmtId="0" fontId="28" fillId="0" borderId="0" xfId="15" applyFont="1"/>
    <xf numFmtId="0" fontId="6" fillId="12" borderId="0" xfId="15" applyNumberFormat="1" applyFont="1" applyFill="1"/>
    <xf numFmtId="0" fontId="6" fillId="12" borderId="0" xfId="15" applyFont="1" applyFill="1"/>
    <xf numFmtId="0" fontId="3" fillId="0" borderId="0" xfId="15" applyFont="1"/>
    <xf numFmtId="0" fontId="6" fillId="0" borderId="0" xfId="15" applyFill="1" applyAlignment="1">
      <alignment wrapText="1"/>
    </xf>
    <xf numFmtId="0" fontId="1" fillId="4" borderId="56" xfId="15" applyFont="1" applyFill="1" applyBorder="1" applyAlignment="1" applyProtection="1">
      <alignment horizontal="left" vertical="center"/>
    </xf>
    <xf numFmtId="6" fontId="1" fillId="4" borderId="34" xfId="15" applyNumberFormat="1" applyFont="1" applyFill="1" applyBorder="1" applyAlignment="1" applyProtection="1">
      <alignment vertical="center" wrapText="1"/>
    </xf>
    <xf numFmtId="0" fontId="1" fillId="4" borderId="44" xfId="15" applyFont="1" applyFill="1" applyBorder="1" applyAlignment="1" applyProtection="1">
      <alignment horizontal="left" vertical="center"/>
    </xf>
    <xf numFmtId="0" fontId="1" fillId="6" borderId="18" xfId="15" applyFont="1" applyFill="1" applyBorder="1" applyAlignment="1" applyProtection="1">
      <alignment horizontal="left" vertical="center" wrapText="1"/>
    </xf>
    <xf numFmtId="0" fontId="1" fillId="4" borderId="18" xfId="14" applyFill="1" applyBorder="1" applyAlignment="1">
      <alignment horizontal="left" vertical="center" wrapText="1"/>
      <protection locked="0"/>
    </xf>
    <xf numFmtId="0" fontId="32" fillId="0" borderId="10" xfId="15" applyFont="1" applyBorder="1" applyAlignment="1" applyProtection="1">
      <alignment horizontal="center" vertical="center"/>
      <protection locked="0"/>
    </xf>
    <xf numFmtId="0" fontId="32" fillId="0" borderId="10" xfId="15" applyFont="1" applyBorder="1" applyAlignment="1" applyProtection="1">
      <alignment vertical="center" wrapText="1"/>
      <protection locked="0"/>
    </xf>
    <xf numFmtId="0" fontId="4" fillId="5" borderId="20" xfId="11" applyBorder="1" applyProtection="1">
      <alignment vertical="center" wrapText="1"/>
    </xf>
    <xf numFmtId="0" fontId="4" fillId="5" borderId="10" xfId="12">
      <alignment vertical="center" wrapText="1"/>
    </xf>
    <xf numFmtId="0" fontId="4" fillId="5" borderId="64" xfId="11" applyBorder="1" applyProtection="1">
      <alignment vertical="center" wrapText="1"/>
    </xf>
    <xf numFmtId="0" fontId="4" fillId="5" borderId="49" xfId="11" applyBorder="1" applyProtection="1">
      <alignment vertical="center" wrapText="1"/>
    </xf>
    <xf numFmtId="0" fontId="4" fillId="5" borderId="10" xfId="12" applyBorder="1" applyProtection="1">
      <alignment vertical="center" wrapText="1"/>
    </xf>
    <xf numFmtId="0" fontId="4" fillId="5" borderId="51" xfId="11" applyBorder="1" applyProtection="1">
      <alignment vertical="center" wrapText="1"/>
    </xf>
    <xf numFmtId="44" fontId="1" fillId="4" borderId="70" xfId="19" applyFont="1" applyFill="1" applyBorder="1" applyAlignment="1" applyProtection="1">
      <alignment horizontal="left" vertical="center" wrapText="1"/>
      <protection locked="0"/>
    </xf>
    <xf numFmtId="44" fontId="1" fillId="4" borderId="23" xfId="19" applyFont="1" applyFill="1" applyBorder="1" applyAlignment="1" applyProtection="1">
      <alignment horizontal="left" vertical="center" wrapText="1"/>
      <protection locked="0"/>
    </xf>
    <xf numFmtId="44" fontId="6" fillId="0" borderId="0" xfId="19" applyFont="1"/>
    <xf numFmtId="44" fontId="4" fillId="2" borderId="24" xfId="19" applyFont="1" applyFill="1" applyBorder="1" applyAlignment="1">
      <alignment horizontal="center" vertical="center"/>
    </xf>
    <xf numFmtId="44" fontId="1" fillId="6" borderId="28" xfId="19" applyFont="1" applyFill="1" applyBorder="1" applyAlignment="1" applyProtection="1">
      <alignment horizontal="center" vertical="center" wrapText="1"/>
      <protection locked="0"/>
    </xf>
    <xf numFmtId="44" fontId="6" fillId="5" borderId="0" xfId="19" applyFont="1" applyFill="1" applyProtection="1"/>
    <xf numFmtId="44" fontId="1" fillId="4" borderId="34" xfId="19" applyFont="1" applyFill="1" applyBorder="1" applyAlignment="1" applyProtection="1">
      <alignment vertical="center"/>
    </xf>
    <xf numFmtId="44" fontId="1" fillId="4" borderId="23" xfId="19" applyFont="1" applyFill="1" applyBorder="1" applyAlignment="1" applyProtection="1">
      <alignment horizontal="right" vertical="center"/>
    </xf>
    <xf numFmtId="44" fontId="1" fillId="4" borderId="58" xfId="19" applyFont="1" applyFill="1" applyBorder="1" applyAlignment="1" applyProtection="1">
      <alignment horizontal="right" vertical="center"/>
    </xf>
    <xf numFmtId="44" fontId="1" fillId="5" borderId="68" xfId="19" applyFont="1" applyFill="1" applyBorder="1" applyAlignment="1" applyProtection="1">
      <alignment horizontal="left" vertical="center" wrapText="1"/>
    </xf>
    <xf numFmtId="44" fontId="1" fillId="4" borderId="74" xfId="19" applyFont="1" applyFill="1" applyBorder="1" applyAlignment="1" applyProtection="1">
      <alignment horizontal="left" vertical="center" wrapText="1"/>
      <protection locked="0"/>
    </xf>
    <xf numFmtId="0" fontId="1" fillId="4" borderId="44" xfId="14" applyFill="1" applyBorder="1" applyAlignment="1">
      <alignment horizontal="center" vertical="center" wrapText="1"/>
      <protection locked="0"/>
    </xf>
    <xf numFmtId="6" fontId="1" fillId="4" borderId="70" xfId="14" applyNumberFormat="1" applyFill="1" applyBorder="1" applyAlignment="1">
      <alignment horizontal="right" vertical="center" wrapText="1"/>
      <protection locked="0"/>
    </xf>
    <xf numFmtId="0" fontId="1" fillId="4" borderId="10" xfId="14" applyFill="1" applyBorder="1" applyAlignment="1">
      <alignment horizontal="center" vertical="center" wrapText="1"/>
      <protection locked="0"/>
    </xf>
    <xf numFmtId="6" fontId="1" fillId="4" borderId="34" xfId="0" applyNumberFormat="1" applyFont="1" applyFill="1" applyBorder="1" applyAlignment="1" applyProtection="1">
      <alignment vertical="center"/>
    </xf>
    <xf numFmtId="6" fontId="1" fillId="4" borderId="58" xfId="0" applyNumberFormat="1" applyFont="1" applyFill="1" applyBorder="1" applyAlignment="1" applyProtection="1">
      <alignment horizontal="right" vertical="center"/>
    </xf>
    <xf numFmtId="6" fontId="1" fillId="4" borderId="10" xfId="0" applyNumberFormat="1" applyFont="1" applyFill="1" applyBorder="1" applyAlignment="1" applyProtection="1">
      <alignment horizontal="right" vertical="center"/>
    </xf>
    <xf numFmtId="0" fontId="1" fillId="4" borderId="58" xfId="14" applyFill="1" applyBorder="1" applyAlignment="1">
      <alignment horizontal="center" vertical="center" wrapText="1"/>
      <protection locked="0"/>
    </xf>
    <xf numFmtId="44" fontId="1" fillId="4" borderId="70" xfId="19" applyFont="1" applyFill="1" applyBorder="1" applyAlignment="1" applyProtection="1">
      <alignment horizontal="center" vertical="top" wrapText="1"/>
      <protection locked="0"/>
    </xf>
    <xf numFmtId="44" fontId="1" fillId="5" borderId="68" xfId="19" applyFont="1" applyFill="1" applyBorder="1" applyAlignment="1" applyProtection="1">
      <alignment horizontal="center" vertical="top" wrapText="1"/>
    </xf>
    <xf numFmtId="44" fontId="1" fillId="0" borderId="0" xfId="19" applyFont="1" applyAlignment="1">
      <alignment horizontal="center" vertical="top"/>
    </xf>
    <xf numFmtId="44" fontId="1" fillId="0" borderId="0" xfId="19" applyFont="1" applyAlignment="1">
      <alignment horizontal="right"/>
    </xf>
    <xf numFmtId="44" fontId="4" fillId="2" borderId="24" xfId="19" applyFont="1" applyFill="1" applyBorder="1" applyAlignment="1">
      <alignment horizontal="right"/>
    </xf>
    <xf numFmtId="0" fontId="1" fillId="6" borderId="28" xfId="19" applyNumberFormat="1" applyFont="1" applyFill="1" applyBorder="1" applyAlignment="1" applyProtection="1">
      <alignment horizontal="right" wrapText="1"/>
      <protection locked="0"/>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4" fillId="5" borderId="49" xfId="11" applyBorder="1" applyProtection="1">
      <alignment vertical="center" wrapText="1"/>
    </xf>
    <xf numFmtId="0" fontId="4" fillId="5" borderId="50" xfId="11" applyBorder="1" applyProtection="1">
      <alignment vertical="center" wrapText="1"/>
    </xf>
    <xf numFmtId="0" fontId="1" fillId="4" borderId="13" xfId="15" applyFont="1" applyFill="1" applyBorder="1" applyAlignment="1" applyProtection="1">
      <alignment horizontal="center" vertical="center" wrapText="1"/>
    </xf>
    <xf numFmtId="0" fontId="1" fillId="4" borderId="0" xfId="15" applyFont="1" applyFill="1" applyBorder="1" applyAlignment="1" applyProtection="1">
      <alignment horizontal="center" vertical="center" wrapText="1"/>
    </xf>
    <xf numFmtId="0" fontId="1" fillId="4" borderId="14" xfId="15"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15" applyFont="1" applyFill="1" applyBorder="1" applyAlignment="1" applyProtection="1">
      <alignment horizontal="center" vertical="center" wrapText="1"/>
    </xf>
    <xf numFmtId="0" fontId="1" fillId="5" borderId="5" xfId="15" applyFont="1" applyFill="1" applyBorder="1" applyAlignment="1" applyProtection="1">
      <alignment horizontal="center" vertical="center" wrapText="1"/>
    </xf>
    <xf numFmtId="0" fontId="1" fillId="5" borderId="55" xfId="15" applyFont="1" applyFill="1" applyBorder="1" applyAlignment="1" applyProtection="1">
      <alignment horizontal="center" vertical="center" wrapText="1"/>
    </xf>
    <xf numFmtId="0" fontId="6" fillId="5" borderId="62" xfId="13" applyFill="1" applyBorder="1">
      <alignment horizontal="center" vertical="center"/>
    </xf>
    <xf numFmtId="0" fontId="6" fillId="5" borderId="65" xfId="13" applyFill="1" applyBorder="1">
      <alignment horizontal="center" vertical="center"/>
    </xf>
    <xf numFmtId="0" fontId="6" fillId="5" borderId="66" xfId="13" applyFill="1" applyBorder="1">
      <alignment horizontal="center" vertical="center"/>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20" xfId="11" applyBorder="1" applyProtection="1">
      <alignment vertical="center" wrapText="1"/>
    </xf>
    <xf numFmtId="0" fontId="1" fillId="4" borderId="13" xfId="15" applyFont="1" applyFill="1" applyBorder="1" applyAlignment="1" applyProtection="1">
      <alignment horizontal="center" vertical="center" wrapText="1"/>
      <protection locked="0"/>
    </xf>
    <xf numFmtId="0" fontId="6" fillId="0" borderId="0" xfId="15"/>
    <xf numFmtId="0" fontId="6" fillId="0" borderId="14" xfId="15" applyBorder="1"/>
    <xf numFmtId="0" fontId="4" fillId="5" borderId="10" xfId="12">
      <alignment vertical="center" wrapText="1"/>
    </xf>
    <xf numFmtId="0" fontId="4" fillId="5" borderId="63" xfId="11" applyBorder="1" applyAlignment="1" applyProtection="1">
      <alignment horizontal="center" vertical="center" wrapText="1"/>
    </xf>
    <xf numFmtId="0" fontId="4" fillId="5" borderId="21" xfId="11" applyBorder="1" applyAlignment="1" applyProtection="1">
      <alignment horizontal="center" vertical="center" wrapText="1"/>
    </xf>
    <xf numFmtId="0" fontId="4" fillId="5" borderId="64" xfId="11" applyBorder="1" applyAlignment="1" applyProtection="1">
      <alignment horizontal="center" vertical="center" wrapText="1"/>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1" fillId="5" borderId="15" xfId="15" applyFont="1" applyFill="1" applyBorder="1" applyAlignment="1" applyProtection="1">
      <alignment horizontal="center" vertical="center" wrapText="1"/>
    </xf>
    <xf numFmtId="0" fontId="1" fillId="5" borderId="16" xfId="15" applyFont="1" applyFill="1" applyBorder="1" applyAlignment="1" applyProtection="1">
      <alignment horizontal="center" vertical="center" wrapText="1"/>
    </xf>
    <xf numFmtId="0" fontId="1" fillId="5" borderId="17" xfId="15" applyFont="1" applyFill="1" applyBorder="1" applyAlignment="1" applyProtection="1">
      <alignment horizontal="center" vertical="center" wrapText="1"/>
    </xf>
    <xf numFmtId="0" fontId="4" fillId="5" borderId="63" xfId="11" applyBorder="1" applyProtection="1">
      <alignment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0" xfId="10" applyBorder="1">
      <alignment wrapText="1"/>
      <protection locked="0"/>
    </xf>
    <xf numFmtId="0" fontId="6" fillId="6" borderId="12"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0"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27" xfId="0" applyFont="1" applyFill="1" applyBorder="1" applyAlignment="1" applyProtection="1">
      <alignment horizontal="center" wrapText="1"/>
      <protection hidden="1"/>
    </xf>
    <xf numFmtId="0" fontId="9" fillId="9" borderId="75" xfId="0" applyFont="1" applyFill="1" applyBorder="1" applyAlignment="1" applyProtection="1">
      <alignment horizontal="center" wrapText="1"/>
      <protection hidden="1"/>
    </xf>
    <xf numFmtId="0" fontId="3" fillId="8" borderId="41"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78"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2" borderId="4" xfId="9" applyBorder="1" applyAlignment="1">
      <alignment horizontal="center" vertical="center" wrapText="1"/>
    </xf>
    <xf numFmtId="0" fontId="0" fillId="0" borderId="83" xfId="0" applyBorder="1"/>
    <xf numFmtId="0" fontId="4" fillId="2" borderId="82" xfId="9" applyBorder="1" applyAlignment="1">
      <alignment horizontal="center" vertical="center" wrapText="1"/>
    </xf>
    <xf numFmtId="0" fontId="0" fillId="0" borderId="84" xfId="0" applyBorder="1" applyAlignment="1">
      <alignment horizontal="center"/>
    </xf>
    <xf numFmtId="44" fontId="4" fillId="2" borderId="81" xfId="19" applyFont="1" applyFill="1" applyBorder="1" applyAlignment="1">
      <alignment horizontal="right" wrapText="1"/>
    </xf>
    <xf numFmtId="44" fontId="1" fillId="0" borderId="80" xfId="19" applyFont="1" applyBorder="1" applyAlignment="1">
      <alignment horizontal="right"/>
    </xf>
    <xf numFmtId="0" fontId="4" fillId="2" borderId="81" xfId="8" applyBorder="1" applyAlignment="1">
      <alignment horizontal="center" vertical="center" wrapText="1"/>
    </xf>
    <xf numFmtId="0" fontId="0" fillId="0" borderId="80" xfId="0" applyBorder="1"/>
    <xf numFmtId="0" fontId="4" fillId="2" borderId="81" xfId="8" applyBorder="1">
      <alignment horizontal="center" vertical="center"/>
    </xf>
    <xf numFmtId="0" fontId="4" fillId="2" borderId="80" xfId="8" applyBorder="1">
      <alignment horizontal="center" vertical="center"/>
    </xf>
    <xf numFmtId="0" fontId="4" fillId="2" borderId="80" xfId="8" applyBorder="1" applyAlignment="1">
      <alignment horizontal="center" vertical="center" wrapText="1"/>
    </xf>
    <xf numFmtId="0" fontId="4" fillId="2" borderId="81" xfId="9" applyBorder="1" applyAlignment="1">
      <alignment horizontal="center" vertical="center" wrapText="1"/>
    </xf>
    <xf numFmtId="0" fontId="4" fillId="2" borderId="80" xfId="9" applyBorder="1" applyAlignment="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4" fillId="2" borderId="2" xfId="8" applyBorder="1" applyAlignment="1">
      <alignment horizontal="center" vertical="center"/>
    </xf>
    <xf numFmtId="0" fontId="4" fillId="2" borderId="1" xfId="8" applyBorder="1" applyAlignment="1">
      <alignment horizontal="center" vertical="center"/>
    </xf>
    <xf numFmtId="0" fontId="4" fillId="2" borderId="3" xfId="8" applyBorder="1" applyAlignment="1">
      <alignment horizontal="center" vertical="center"/>
    </xf>
    <xf numFmtId="0" fontId="4" fillId="2" borderId="6" xfId="8" applyBorder="1" applyAlignment="1">
      <alignment horizontal="center" vertical="center"/>
    </xf>
    <xf numFmtId="0" fontId="4" fillId="2" borderId="5" xfId="8" applyBorder="1" applyAlignment="1">
      <alignment horizontal="center" vertical="center"/>
    </xf>
    <xf numFmtId="0" fontId="4" fillId="2" borderId="7"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6" fillId="5" borderId="2" xfId="13" applyFill="1" applyBorder="1" applyProtection="1">
      <alignment horizontal="center" vertical="center"/>
    </xf>
    <xf numFmtId="0" fontId="4" fillId="5" borderId="64" xfId="11" applyBorder="1" applyProtection="1">
      <alignment vertical="center" wrapText="1"/>
    </xf>
    <xf numFmtId="0" fontId="4" fillId="5" borderId="21" xfId="11" applyBorder="1" applyProtection="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6" fillId="0" borderId="69" xfId="15" applyBorder="1"/>
    <xf numFmtId="0" fontId="6" fillId="0" borderId="71" xfId="15" applyBorder="1"/>
    <xf numFmtId="0" fontId="6" fillId="5" borderId="62" xfId="13" applyFill="1" applyBorder="1" applyProtection="1">
      <alignment horizontal="center" vertical="center"/>
    </xf>
    <xf numFmtId="0" fontId="6" fillId="5" borderId="65" xfId="13" applyFill="1" applyBorder="1" applyProtection="1">
      <alignment horizontal="center" vertical="center"/>
    </xf>
    <xf numFmtId="0" fontId="6" fillId="5" borderId="66" xfId="13" applyFill="1" applyBorder="1" applyProtection="1">
      <alignment horizontal="center" vertical="center"/>
    </xf>
    <xf numFmtId="0" fontId="4" fillId="5" borderId="18" xfId="11" applyBorder="1" applyProtection="1">
      <alignment vertical="center" wrapText="1"/>
    </xf>
    <xf numFmtId="0" fontId="4" fillId="5" borderId="10" xfId="12" applyProtection="1">
      <alignment vertical="center" wrapText="1"/>
    </xf>
    <xf numFmtId="0" fontId="4" fillId="2" borderId="41" xfId="8" applyBorder="1">
      <alignment horizontal="center" vertical="center"/>
    </xf>
    <xf numFmtId="0" fontId="4" fillId="2" borderId="60" xfId="8" applyBorder="1">
      <alignment horizontal="center" vertical="center"/>
    </xf>
    <xf numFmtId="0" fontId="4" fillId="2" borderId="41" xfId="8" applyBorder="1" applyAlignment="1">
      <alignment horizontal="center" vertical="center" wrapText="1"/>
    </xf>
    <xf numFmtId="0" fontId="4" fillId="2" borderId="60" xfId="8" applyBorder="1" applyAlignment="1">
      <alignment horizontal="center" vertical="center" wrapText="1"/>
    </xf>
    <xf numFmtId="0" fontId="4" fillId="2" borderId="41" xfId="9" applyBorder="1" applyAlignment="1">
      <alignment horizontal="center" vertical="center" wrapText="1"/>
    </xf>
    <xf numFmtId="0" fontId="4" fillId="2" borderId="60" xfId="9" applyBorder="1" applyAlignment="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2" borderId="42" xfId="8" applyBorder="1" applyAlignment="1">
      <alignment horizontal="center" vertical="center"/>
    </xf>
    <xf numFmtId="0" fontId="4" fillId="2" borderId="16" xfId="8" applyBorder="1" applyAlignment="1">
      <alignment horizontal="center" vertical="center"/>
    </xf>
    <xf numFmtId="0" fontId="4" fillId="2" borderId="43" xfId="8" applyBorder="1" applyAlignment="1">
      <alignment horizontal="center" vertical="center"/>
    </xf>
    <xf numFmtId="0" fontId="4" fillId="9" borderId="16" xfId="6" applyFill="1" applyBorder="1" applyAlignment="1">
      <alignment horizontal="center" vertical="center" wrapText="1"/>
    </xf>
    <xf numFmtId="0" fontId="4" fillId="6" borderId="16" xfId="6" applyFill="1" applyBorder="1" applyAlignment="1" applyProtection="1">
      <alignment horizontal="center" vertical="center"/>
      <protection locked="0"/>
    </xf>
    <xf numFmtId="0" fontId="4" fillId="9" borderId="43" xfId="6" applyFill="1" applyBorder="1" applyAlignment="1">
      <alignment horizontal="center" vertical="center" wrapText="1"/>
    </xf>
    <xf numFmtId="0" fontId="1" fillId="0" borderId="45" xfId="14" applyFill="1" applyBorder="1" applyAlignment="1" applyProtection="1">
      <alignment horizontal="center" vertical="center" wrapText="1"/>
      <protection locked="0"/>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15" applyFont="1" applyFill="1" applyBorder="1" applyAlignment="1" applyProtection="1">
      <alignment horizontal="center"/>
      <protection locked="0"/>
    </xf>
    <xf numFmtId="0" fontId="6" fillId="0" borderId="0" xfId="15" applyBorder="1"/>
    <xf numFmtId="0" fontId="6" fillId="0" borderId="12" xfId="15" applyBorder="1"/>
    <xf numFmtId="0" fontId="6" fillId="6" borderId="16" xfId="10" applyBorder="1">
      <alignment wrapText="1"/>
      <protection locked="0"/>
    </xf>
    <xf numFmtId="0" fontId="6" fillId="6" borderId="43" xfId="10" applyBorder="1">
      <alignment wrapText="1"/>
      <protection locked="0"/>
    </xf>
    <xf numFmtId="0" fontId="6" fillId="0" borderId="0" xfId="15" applyFont="1" applyAlignment="1">
      <alignment horizontal="center" wrapText="1"/>
    </xf>
    <xf numFmtId="0" fontId="6" fillId="0" borderId="0" xfId="15" applyAlignment="1">
      <alignment horizontal="center"/>
    </xf>
    <xf numFmtId="0" fontId="6" fillId="0" borderId="16" xfId="15" applyBorder="1" applyAlignment="1">
      <alignment horizontal="center"/>
    </xf>
    <xf numFmtId="0" fontId="3" fillId="0" borderId="0" xfId="15" applyFont="1" applyAlignment="1">
      <alignment horizontal="center" vertical="center"/>
    </xf>
    <xf numFmtId="0" fontId="16" fillId="0" borderId="0" xfId="15" applyFont="1" applyBorder="1" applyAlignment="1">
      <alignment horizontal="center" vertical="center" wrapText="1"/>
    </xf>
    <xf numFmtId="49" fontId="16" fillId="0" borderId="0" xfId="15" applyNumberFormat="1" applyFont="1" applyBorder="1" applyAlignment="1">
      <alignment horizontal="center" vertical="center"/>
    </xf>
    <xf numFmtId="0" fontId="9" fillId="9" borderId="35" xfId="15" applyFont="1" applyFill="1" applyBorder="1" applyAlignment="1" applyProtection="1">
      <alignment horizontal="center" wrapText="1"/>
      <protection hidden="1"/>
    </xf>
    <xf numFmtId="0" fontId="9" fillId="9" borderId="33" xfId="15" applyFont="1" applyFill="1" applyBorder="1" applyAlignment="1" applyProtection="1">
      <alignment horizontal="center" wrapText="1"/>
      <protection hidden="1"/>
    </xf>
    <xf numFmtId="0" fontId="3" fillId="8" borderId="37" xfId="15" applyFont="1" applyFill="1" applyBorder="1" applyAlignment="1">
      <alignment horizontal="center"/>
    </xf>
    <xf numFmtId="0" fontId="3" fillId="8" borderId="59" xfId="15" applyFont="1" applyFill="1" applyBorder="1" applyAlignment="1">
      <alignment horizontal="center"/>
    </xf>
    <xf numFmtId="0" fontId="25" fillId="8" borderId="2" xfId="15" applyFont="1" applyFill="1" applyBorder="1" applyAlignment="1">
      <alignment horizontal="center" vertical="center" wrapText="1"/>
    </xf>
    <xf numFmtId="0" fontId="25" fillId="8" borderId="1" xfId="15" applyFont="1" applyFill="1" applyBorder="1" applyAlignment="1">
      <alignment horizontal="center" vertical="center" wrapText="1"/>
    </xf>
    <xf numFmtId="0" fontId="25" fillId="8" borderId="3" xfId="15" applyFont="1" applyFill="1" applyBorder="1" applyAlignment="1">
      <alignment horizontal="center" vertical="center" wrapText="1"/>
    </xf>
    <xf numFmtId="0" fontId="25" fillId="8" borderId="26" xfId="15" applyFont="1" applyFill="1" applyBorder="1" applyAlignment="1">
      <alignment horizontal="center" vertical="center" wrapText="1"/>
    </xf>
    <xf numFmtId="0" fontId="25" fillId="8" borderId="0" xfId="15" applyFont="1" applyFill="1" applyBorder="1" applyAlignment="1">
      <alignment horizontal="center" vertical="center" wrapText="1"/>
    </xf>
    <xf numFmtId="0" fontId="25" fillId="8" borderId="12" xfId="15" applyFont="1" applyFill="1" applyBorder="1" applyAlignment="1">
      <alignment horizontal="center" vertical="center" wrapText="1"/>
    </xf>
    <xf numFmtId="0" fontId="16" fillId="8" borderId="47" xfId="15" applyFont="1" applyFill="1" applyBorder="1" applyAlignment="1">
      <alignment horizontal="left" vertical="center" wrapText="1"/>
    </xf>
    <xf numFmtId="0" fontId="2" fillId="8" borderId="48" xfId="15" applyFont="1" applyFill="1" applyBorder="1" applyAlignment="1">
      <alignment horizontal="left" vertical="center" wrapText="1"/>
    </xf>
    <xf numFmtId="0" fontId="2" fillId="8" borderId="21" xfId="15" applyFont="1" applyFill="1" applyBorder="1" applyAlignment="1">
      <alignment horizontal="left" vertical="center" wrapText="1"/>
    </xf>
    <xf numFmtId="0" fontId="2" fillId="8" borderId="36" xfId="15" applyFont="1" applyFill="1" applyBorder="1" applyAlignment="1">
      <alignment horizontal="left" vertical="center" wrapText="1"/>
    </xf>
    <xf numFmtId="0" fontId="18" fillId="6" borderId="26" xfId="15" applyFont="1" applyFill="1" applyBorder="1" applyAlignment="1" applyProtection="1">
      <alignment horizontal="center"/>
      <protection locked="0"/>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6" fillId="0" borderId="45" xfId="15" applyBorder="1"/>
    <xf numFmtId="0" fontId="4" fillId="2" borderId="34" xfId="9" applyBorder="1" applyAlignment="1">
      <alignment horizontal="center" vertical="center" wrapText="1"/>
    </xf>
    <xf numFmtId="0" fontId="6" fillId="0" borderId="61" xfId="15" applyBorder="1"/>
    <xf numFmtId="0" fontId="6" fillId="0" borderId="60" xfId="15" applyBorder="1"/>
    <xf numFmtId="0" fontId="6" fillId="5" borderId="69" xfId="13" applyFill="1" applyBorder="1">
      <alignment horizontal="center" vertical="center"/>
    </xf>
    <xf numFmtId="0" fontId="6" fillId="5" borderId="71" xfId="13" applyFill="1" applyBorder="1">
      <alignment horizontal="center" vertical="center"/>
    </xf>
    <xf numFmtId="44" fontId="4" fillId="2" borderId="41" xfId="19" applyFont="1" applyFill="1" applyBorder="1" applyAlignment="1">
      <alignment horizontal="center" vertical="center" wrapText="1"/>
    </xf>
    <xf numFmtId="44" fontId="6" fillId="0" borderId="60" xfId="19" applyFont="1" applyBorder="1"/>
    <xf numFmtId="0" fontId="6" fillId="0" borderId="24" xfId="15" applyBorder="1"/>
    <xf numFmtId="0" fontId="6" fillId="0" borderId="34" xfId="15" applyBorder="1"/>
    <xf numFmtId="0" fontId="6" fillId="0" borderId="41" xfId="15" applyBorder="1"/>
    <xf numFmtId="0" fontId="4" fillId="5" borderId="51" xfId="11" applyBorder="1" applyProtection="1">
      <alignment vertical="center" wrapText="1"/>
    </xf>
    <xf numFmtId="0" fontId="4" fillId="5" borderId="1" xfId="11" applyBorder="1" applyProtection="1">
      <alignment vertical="center" wrapText="1"/>
    </xf>
    <xf numFmtId="0" fontId="26" fillId="6" borderId="16" xfId="16" applyFill="1" applyBorder="1" applyAlignment="1" applyProtection="1">
      <alignment wrapText="1"/>
      <protection locked="0"/>
    </xf>
  </cellXfs>
  <cellStyles count="21">
    <cellStyle name="Comma" xfId="18" builtinId="3"/>
    <cellStyle name="Currency" xfId="19"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Hyperlink 3" xfId="20"/>
    <cellStyle name="Normal" xfId="0" builtinId="0"/>
    <cellStyle name="Normal 2" xfId="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B42" sqref="B42:M42"/>
    </sheetView>
  </sheetViews>
  <sheetFormatPr defaultRowHeight="13.2"/>
  <cols>
    <col min="1" max="1" width="3.44140625" customWidth="1"/>
    <col min="2" max="2" width="3.33203125" customWidth="1"/>
  </cols>
  <sheetData>
    <row r="1" spans="1:13">
      <c r="A1" s="252" t="s">
        <v>312</v>
      </c>
      <c r="B1" s="253"/>
      <c r="C1" s="253"/>
      <c r="D1" s="253"/>
      <c r="E1" s="253"/>
      <c r="F1" s="253"/>
      <c r="G1" s="253"/>
      <c r="H1" s="253"/>
      <c r="I1" s="253"/>
      <c r="J1" s="253"/>
      <c r="K1" s="253"/>
      <c r="L1" s="253"/>
      <c r="M1" s="254"/>
    </row>
    <row r="2" spans="1:13">
      <c r="A2" s="255"/>
      <c r="B2" s="256"/>
      <c r="C2" s="256"/>
      <c r="D2" s="256"/>
      <c r="E2" s="256"/>
      <c r="F2" s="256"/>
      <c r="G2" s="256"/>
      <c r="H2" s="256"/>
      <c r="I2" s="256"/>
      <c r="J2" s="256"/>
      <c r="K2" s="256"/>
      <c r="L2" s="256"/>
      <c r="M2" s="257"/>
    </row>
    <row r="3" spans="1:13">
      <c r="A3" s="258"/>
      <c r="B3" s="259"/>
      <c r="C3" s="259"/>
      <c r="D3" s="259"/>
      <c r="E3" s="259"/>
      <c r="F3" s="259"/>
      <c r="G3" s="259"/>
      <c r="H3" s="259"/>
      <c r="I3" s="259"/>
      <c r="J3" s="259"/>
      <c r="K3" s="259"/>
      <c r="L3" s="259"/>
      <c r="M3" s="260"/>
    </row>
    <row r="4" spans="1:13" ht="52.5" customHeight="1">
      <c r="A4" s="263" t="s">
        <v>318</v>
      </c>
      <c r="B4" s="263"/>
      <c r="C4" s="263"/>
      <c r="D4" s="263"/>
      <c r="E4" s="263"/>
      <c r="F4" s="263"/>
      <c r="G4" s="263"/>
      <c r="H4" s="263"/>
      <c r="I4" s="263"/>
      <c r="J4" s="263"/>
      <c r="K4" s="263"/>
      <c r="L4" s="263"/>
      <c r="M4" s="263"/>
    </row>
    <row r="5" spans="1:13">
      <c r="A5" s="4"/>
      <c r="B5" s="4"/>
      <c r="C5" s="4"/>
      <c r="D5" s="4"/>
      <c r="E5" s="4"/>
      <c r="F5" s="4"/>
      <c r="G5" s="4"/>
      <c r="H5" s="4"/>
      <c r="I5" s="4"/>
      <c r="J5" s="4"/>
      <c r="K5" s="4"/>
      <c r="L5" s="4"/>
      <c r="M5" s="4"/>
    </row>
    <row r="6" spans="1:13" ht="63" customHeight="1">
      <c r="A6" s="261" t="s">
        <v>342</v>
      </c>
      <c r="B6" s="261"/>
      <c r="C6" s="261"/>
      <c r="D6" s="261"/>
      <c r="E6" s="261"/>
      <c r="F6" s="261"/>
      <c r="G6" s="261"/>
      <c r="H6" s="261"/>
      <c r="I6" s="261"/>
      <c r="J6" s="261"/>
      <c r="K6" s="261"/>
      <c r="L6" s="261"/>
      <c r="M6" s="261"/>
    </row>
    <row r="7" spans="1:13">
      <c r="A7" s="4"/>
      <c r="B7" s="4"/>
      <c r="C7" s="4"/>
      <c r="D7" s="4"/>
      <c r="E7" s="4"/>
      <c r="F7" s="4"/>
      <c r="G7" s="4"/>
      <c r="H7" s="4"/>
      <c r="I7" s="4"/>
      <c r="J7" s="4"/>
      <c r="K7" s="4"/>
      <c r="L7" s="4"/>
      <c r="M7" s="4"/>
    </row>
    <row r="8" spans="1:13" ht="42" customHeight="1">
      <c r="A8" s="262" t="s">
        <v>313</v>
      </c>
      <c r="B8" s="262"/>
      <c r="C8" s="262"/>
      <c r="D8" s="262"/>
      <c r="E8" s="262"/>
      <c r="F8" s="262"/>
      <c r="G8" s="262"/>
      <c r="H8" s="262"/>
      <c r="I8" s="262"/>
      <c r="J8" s="262"/>
      <c r="K8" s="262"/>
      <c r="L8" s="262"/>
      <c r="M8" s="262"/>
    </row>
    <row r="9" spans="1:13">
      <c r="A9" s="4"/>
      <c r="B9" s="4"/>
      <c r="C9" s="4"/>
      <c r="D9" s="4"/>
      <c r="E9" s="4"/>
      <c r="F9" s="4"/>
      <c r="G9" s="4"/>
      <c r="H9" s="4"/>
      <c r="I9" s="4"/>
      <c r="J9" s="4"/>
      <c r="K9" s="4"/>
      <c r="L9" s="4"/>
      <c r="M9" s="4"/>
    </row>
    <row r="10" spans="1:13" ht="15.6">
      <c r="A10" s="19" t="s">
        <v>319</v>
      </c>
      <c r="B10" s="4"/>
      <c r="C10" s="4"/>
      <c r="D10" s="4"/>
      <c r="E10" s="4"/>
      <c r="F10" s="4"/>
      <c r="G10" s="4"/>
      <c r="H10" s="4"/>
      <c r="I10" s="4"/>
      <c r="J10" s="4"/>
      <c r="K10" s="4"/>
      <c r="L10" s="4"/>
      <c r="M10" s="4"/>
    </row>
    <row r="11" spans="1:13" s="7" customFormat="1">
      <c r="A11" s="14"/>
      <c r="B11" s="4"/>
      <c r="C11" s="4"/>
      <c r="D11" s="4"/>
      <c r="E11" s="4"/>
      <c r="F11" s="4"/>
      <c r="G11" s="4"/>
      <c r="H11" s="4"/>
      <c r="I11" s="4"/>
      <c r="J11" s="4"/>
      <c r="K11" s="4"/>
      <c r="L11" s="4"/>
      <c r="M11" s="4"/>
    </row>
    <row r="12" spans="1:13" s="18" customFormat="1">
      <c r="A12" s="17" t="s">
        <v>314</v>
      </c>
      <c r="B12" s="14"/>
      <c r="C12" s="14"/>
      <c r="D12" s="14"/>
      <c r="E12" s="14"/>
      <c r="F12" s="14"/>
      <c r="G12" s="14"/>
      <c r="H12" s="14"/>
      <c r="I12" s="14"/>
      <c r="J12" s="14"/>
      <c r="K12" s="14"/>
      <c r="L12" s="14"/>
      <c r="M12" s="14"/>
    </row>
    <row r="13" spans="1:13" s="7" customFormat="1" ht="30" customHeight="1">
      <c r="A13" s="6"/>
      <c r="B13" s="249" t="s">
        <v>315</v>
      </c>
      <c r="C13" s="250"/>
      <c r="D13" s="250"/>
      <c r="E13" s="250"/>
      <c r="F13" s="250"/>
      <c r="G13" s="250"/>
      <c r="H13" s="250"/>
      <c r="I13" s="250"/>
      <c r="J13" s="250"/>
      <c r="K13" s="250"/>
      <c r="L13" s="250"/>
      <c r="M13" s="250"/>
    </row>
    <row r="14" spans="1:13" s="7" customFormat="1" ht="30" customHeight="1">
      <c r="A14" s="6"/>
      <c r="B14" s="6" t="s">
        <v>27</v>
      </c>
      <c r="C14" s="249" t="s">
        <v>52</v>
      </c>
      <c r="D14" s="249"/>
      <c r="E14" s="249"/>
      <c r="F14" s="249"/>
      <c r="G14" s="249"/>
      <c r="H14" s="249"/>
      <c r="I14" s="249"/>
      <c r="J14" s="249"/>
      <c r="K14" s="249"/>
      <c r="L14" s="249"/>
      <c r="M14" s="249"/>
    </row>
    <row r="15" spans="1:13" s="2" customFormat="1" ht="25.5" customHeight="1">
      <c r="A15" s="5"/>
      <c r="B15" s="6" t="s">
        <v>27</v>
      </c>
      <c r="C15" s="249" t="s">
        <v>41</v>
      </c>
      <c r="D15" s="249"/>
      <c r="E15" s="249"/>
      <c r="F15" s="249"/>
      <c r="G15" s="249"/>
      <c r="H15" s="249"/>
      <c r="I15" s="249"/>
      <c r="J15" s="249"/>
      <c r="K15" s="249"/>
      <c r="L15" s="249"/>
      <c r="M15" s="249"/>
    </row>
    <row r="16" spans="1:13" s="7" customFormat="1" ht="36.75" customHeight="1">
      <c r="A16" s="5"/>
      <c r="B16" s="6" t="s">
        <v>27</v>
      </c>
      <c r="C16" s="249" t="s">
        <v>343</v>
      </c>
      <c r="D16" s="249"/>
      <c r="E16" s="249"/>
      <c r="F16" s="249"/>
      <c r="G16" s="249"/>
      <c r="H16" s="249"/>
      <c r="I16" s="249"/>
      <c r="J16" s="249"/>
      <c r="K16" s="249"/>
      <c r="L16" s="249"/>
      <c r="M16" s="249"/>
    </row>
    <row r="17" spans="1:13" s="7" customFormat="1" ht="16.5" customHeight="1">
      <c r="A17" s="17" t="s">
        <v>326</v>
      </c>
      <c r="B17" s="4"/>
      <c r="C17" s="4"/>
      <c r="D17" s="4"/>
      <c r="E17" s="4"/>
      <c r="F17" s="4"/>
      <c r="G17" s="4"/>
      <c r="H17" s="4"/>
      <c r="I17" s="4"/>
      <c r="J17" s="4"/>
      <c r="K17" s="4"/>
      <c r="L17" s="4"/>
      <c r="M17" s="4"/>
    </row>
    <row r="18" spans="1:13" s="7" customFormat="1" ht="34.5" customHeight="1">
      <c r="A18" s="6"/>
      <c r="B18" s="264" t="s">
        <v>321</v>
      </c>
      <c r="C18" s="265"/>
      <c r="D18" s="265"/>
      <c r="E18" s="265"/>
      <c r="F18" s="265"/>
      <c r="G18" s="265"/>
      <c r="H18" s="265"/>
      <c r="I18" s="265"/>
      <c r="J18" s="265"/>
      <c r="K18" s="265"/>
      <c r="L18" s="265"/>
      <c r="M18" s="265"/>
    </row>
    <row r="19" spans="1:13" s="7" customFormat="1" ht="21.75" customHeight="1">
      <c r="A19" s="5"/>
      <c r="B19" s="6" t="s">
        <v>27</v>
      </c>
      <c r="C19" s="249" t="s">
        <v>51</v>
      </c>
      <c r="D19" s="249"/>
      <c r="E19" s="249"/>
      <c r="F19" s="249"/>
      <c r="G19" s="249"/>
      <c r="H19" s="249"/>
      <c r="I19" s="249"/>
      <c r="J19" s="249"/>
      <c r="K19" s="249"/>
      <c r="L19" s="249"/>
      <c r="M19" s="249"/>
    </row>
    <row r="20" spans="1:13" s="7" customFormat="1" ht="71.25" customHeight="1">
      <c r="A20" s="5"/>
      <c r="B20" s="6" t="s">
        <v>27</v>
      </c>
      <c r="C20" s="249" t="s">
        <v>322</v>
      </c>
      <c r="D20" s="250"/>
      <c r="E20" s="250"/>
      <c r="F20" s="250"/>
      <c r="G20" s="250"/>
      <c r="H20" s="250"/>
      <c r="I20" s="250"/>
      <c r="J20" s="250"/>
      <c r="K20" s="250"/>
      <c r="L20" s="250"/>
      <c r="M20" s="250"/>
    </row>
    <row r="21" spans="1:13" s="7" customFormat="1" ht="27.75" customHeight="1">
      <c r="A21" s="5"/>
      <c r="B21" s="6" t="s">
        <v>27</v>
      </c>
      <c r="C21" s="249" t="s">
        <v>29</v>
      </c>
      <c r="D21" s="250"/>
      <c r="E21" s="250"/>
      <c r="F21" s="250"/>
      <c r="G21" s="250"/>
      <c r="H21" s="250"/>
      <c r="I21" s="250"/>
      <c r="J21" s="250"/>
      <c r="K21" s="250"/>
      <c r="L21" s="250"/>
      <c r="M21" s="250"/>
    </row>
    <row r="22" spans="1:13" s="7" customFormat="1" ht="23.25" customHeight="1">
      <c r="A22" s="17" t="s">
        <v>42</v>
      </c>
      <c r="B22" s="6"/>
      <c r="C22" s="38"/>
      <c r="D22" s="38"/>
      <c r="E22" s="38"/>
      <c r="F22" s="38"/>
      <c r="G22" s="38"/>
      <c r="H22" s="38"/>
      <c r="I22" s="38"/>
      <c r="J22" s="38"/>
      <c r="K22" s="38"/>
      <c r="L22" s="38"/>
      <c r="M22" s="38"/>
    </row>
    <row r="23" spans="1:13" s="7" customFormat="1" ht="44.25" customHeight="1">
      <c r="A23" s="6"/>
      <c r="B23" s="264" t="s">
        <v>329</v>
      </c>
      <c r="C23" s="265"/>
      <c r="D23" s="265"/>
      <c r="E23" s="265"/>
      <c r="F23" s="265"/>
      <c r="G23" s="265"/>
      <c r="H23" s="265"/>
      <c r="I23" s="265"/>
      <c r="J23" s="265"/>
      <c r="K23" s="265"/>
      <c r="L23" s="265"/>
      <c r="M23" s="265"/>
    </row>
    <row r="24" spans="1:13" s="7" customFormat="1" ht="19.5" customHeight="1">
      <c r="A24" s="6"/>
      <c r="B24" s="26" t="s">
        <v>325</v>
      </c>
      <c r="C24" s="26"/>
      <c r="D24" s="26"/>
      <c r="E24" s="26"/>
      <c r="F24" s="26"/>
      <c r="G24" s="26"/>
      <c r="H24" s="26"/>
      <c r="I24" s="26"/>
      <c r="J24" s="26"/>
      <c r="K24" s="26"/>
      <c r="L24" s="26"/>
      <c r="M24" s="26"/>
    </row>
    <row r="25" spans="1:13" s="7" customFormat="1" ht="19.5" customHeight="1">
      <c r="A25" s="6"/>
      <c r="B25" s="6" t="s">
        <v>27</v>
      </c>
      <c r="C25" s="267" t="s">
        <v>344</v>
      </c>
      <c r="D25" s="267"/>
      <c r="E25" s="267"/>
      <c r="F25" s="267"/>
      <c r="G25" s="267"/>
      <c r="H25" s="267"/>
      <c r="I25" s="267"/>
      <c r="J25" s="267"/>
      <c r="K25" s="267"/>
      <c r="L25" s="267"/>
      <c r="M25" s="267"/>
    </row>
    <row r="26" spans="1:13" s="7" customFormat="1" ht="34.5" customHeight="1">
      <c r="A26" s="6"/>
      <c r="B26" s="6" t="s">
        <v>27</v>
      </c>
      <c r="C26" s="249" t="s">
        <v>29</v>
      </c>
      <c r="D26" s="250"/>
      <c r="E26" s="250"/>
      <c r="F26" s="250"/>
      <c r="G26" s="250"/>
      <c r="H26" s="250"/>
      <c r="I26" s="250"/>
      <c r="J26" s="250"/>
      <c r="K26" s="250"/>
      <c r="L26" s="250"/>
      <c r="M26" s="250"/>
    </row>
    <row r="27" spans="1:13" s="7" customFormat="1" ht="16.5" customHeight="1">
      <c r="A27" s="6"/>
      <c r="B27" s="266" t="s">
        <v>323</v>
      </c>
      <c r="C27" s="266"/>
      <c r="D27" s="266"/>
      <c r="E27" s="266"/>
      <c r="F27" s="266"/>
      <c r="G27" s="266"/>
      <c r="H27" s="266"/>
      <c r="I27" s="266"/>
      <c r="J27" s="266"/>
      <c r="K27" s="266"/>
      <c r="L27" s="266"/>
      <c r="M27" s="266"/>
    </row>
    <row r="28" spans="1:13" s="7" customFormat="1" ht="18.75" customHeight="1">
      <c r="A28" s="6"/>
      <c r="B28" s="6" t="s">
        <v>27</v>
      </c>
      <c r="C28" s="249" t="s">
        <v>317</v>
      </c>
      <c r="D28" s="250"/>
      <c r="E28" s="250"/>
      <c r="F28" s="250"/>
      <c r="G28" s="250"/>
      <c r="H28" s="250"/>
      <c r="I28" s="250"/>
      <c r="J28" s="250"/>
      <c r="K28" s="250"/>
      <c r="L28" s="250"/>
      <c r="M28" s="250"/>
    </row>
    <row r="29" spans="1:13" s="7" customFormat="1" ht="30" customHeight="1">
      <c r="A29" s="6"/>
      <c r="B29" s="6" t="s">
        <v>27</v>
      </c>
      <c r="C29" s="249" t="s">
        <v>316</v>
      </c>
      <c r="D29" s="249"/>
      <c r="E29" s="249"/>
      <c r="F29" s="249"/>
      <c r="G29" s="249"/>
      <c r="H29" s="249"/>
      <c r="I29" s="249"/>
      <c r="J29" s="249"/>
      <c r="K29" s="249"/>
      <c r="L29" s="249"/>
      <c r="M29" s="249"/>
    </row>
    <row r="30" spans="1:13" s="7" customFormat="1" ht="92.25" customHeight="1">
      <c r="A30" s="6"/>
      <c r="B30" s="6"/>
      <c r="C30" s="15" t="s">
        <v>27</v>
      </c>
      <c r="D30" s="249" t="s">
        <v>345</v>
      </c>
      <c r="E30" s="249"/>
      <c r="F30" s="249"/>
      <c r="G30" s="249"/>
      <c r="H30" s="249"/>
      <c r="I30" s="249"/>
      <c r="J30" s="249"/>
      <c r="K30" s="249"/>
      <c r="L30" s="249"/>
      <c r="M30" s="249"/>
    </row>
    <row r="31" spans="1:13" s="7" customFormat="1" ht="15.75" customHeight="1">
      <c r="A31" s="6"/>
      <c r="B31" s="266" t="s">
        <v>43</v>
      </c>
      <c r="C31" s="266"/>
      <c r="D31" s="266"/>
      <c r="E31" s="266"/>
      <c r="F31" s="266"/>
      <c r="G31" s="266"/>
      <c r="H31" s="266"/>
      <c r="I31" s="266"/>
      <c r="J31" s="266"/>
      <c r="K31" s="266"/>
      <c r="L31" s="266"/>
      <c r="M31" s="266"/>
    </row>
    <row r="32" spans="1:13" s="7" customFormat="1" ht="44.25" customHeight="1">
      <c r="A32" s="6"/>
      <c r="B32" s="6" t="s">
        <v>27</v>
      </c>
      <c r="C32" s="249" t="s">
        <v>327</v>
      </c>
      <c r="D32" s="250"/>
      <c r="E32" s="250"/>
      <c r="F32" s="250"/>
      <c r="G32" s="250"/>
      <c r="H32" s="250"/>
      <c r="I32" s="250"/>
      <c r="J32" s="250"/>
      <c r="K32" s="250"/>
      <c r="L32" s="250"/>
      <c r="M32" s="250"/>
    </row>
    <row r="33" spans="1:15" s="7" customFormat="1" ht="45" customHeight="1">
      <c r="A33" s="6"/>
      <c r="B33" s="6" t="s">
        <v>27</v>
      </c>
      <c r="C33" s="249" t="s">
        <v>324</v>
      </c>
      <c r="D33" s="249"/>
      <c r="E33" s="249"/>
      <c r="F33" s="249"/>
      <c r="G33" s="249"/>
      <c r="H33" s="249"/>
      <c r="I33" s="249"/>
      <c r="J33" s="249"/>
      <c r="K33" s="249"/>
      <c r="L33" s="249"/>
      <c r="M33" s="249"/>
    </row>
    <row r="34" spans="1:15" s="7" customFormat="1" ht="20.25" customHeight="1">
      <c r="A34" s="6"/>
      <c r="B34" s="266" t="s">
        <v>44</v>
      </c>
      <c r="C34" s="266"/>
      <c r="D34" s="266"/>
      <c r="E34" s="266"/>
      <c r="F34" s="266"/>
      <c r="G34" s="266"/>
      <c r="H34" s="266"/>
      <c r="I34" s="266"/>
      <c r="J34" s="266"/>
      <c r="K34" s="266"/>
      <c r="L34" s="266"/>
      <c r="M34" s="266"/>
    </row>
    <row r="35" spans="1:15" s="7" customFormat="1" ht="25.5" customHeight="1">
      <c r="A35" s="6"/>
      <c r="B35" s="6" t="s">
        <v>27</v>
      </c>
      <c r="C35" s="249" t="s">
        <v>362</v>
      </c>
      <c r="D35" s="250"/>
      <c r="E35" s="250"/>
      <c r="F35" s="250"/>
      <c r="G35" s="250"/>
      <c r="H35" s="250"/>
      <c r="I35" s="250"/>
      <c r="J35" s="250"/>
      <c r="K35" s="250"/>
      <c r="L35" s="250"/>
      <c r="M35" s="250"/>
    </row>
    <row r="36" spans="1:15" s="7" customFormat="1" ht="20.25" customHeight="1">
      <c r="A36" s="17" t="s">
        <v>45</v>
      </c>
      <c r="B36" s="6"/>
      <c r="C36" s="38"/>
      <c r="D36" s="38"/>
      <c r="E36" s="38"/>
      <c r="F36" s="38"/>
      <c r="G36" s="38"/>
      <c r="H36" s="38"/>
      <c r="I36" s="38"/>
      <c r="J36" s="38"/>
      <c r="K36" s="38"/>
      <c r="L36" s="38"/>
      <c r="M36" s="38"/>
    </row>
    <row r="37" spans="1:15" s="7" customFormat="1" ht="25.5" customHeight="1">
      <c r="A37" s="6"/>
      <c r="B37" s="16" t="s">
        <v>46</v>
      </c>
      <c r="C37" s="40"/>
      <c r="D37" s="40"/>
      <c r="E37" s="40"/>
      <c r="F37" s="40"/>
      <c r="G37" s="40"/>
      <c r="H37" s="40"/>
      <c r="I37" s="40"/>
      <c r="J37" s="40"/>
      <c r="K37" s="40"/>
      <c r="L37" s="40"/>
      <c r="M37" s="40"/>
    </row>
    <row r="38" spans="1:15" ht="38.25" customHeight="1">
      <c r="A38" s="6"/>
      <c r="B38" s="6" t="s">
        <v>27</v>
      </c>
      <c r="C38" s="249" t="s">
        <v>361</v>
      </c>
      <c r="D38" s="249"/>
      <c r="E38" s="249"/>
      <c r="F38" s="249"/>
      <c r="G38" s="249"/>
      <c r="H38" s="249"/>
      <c r="I38" s="249"/>
      <c r="J38" s="249"/>
      <c r="K38" s="249"/>
      <c r="L38" s="249"/>
      <c r="M38" s="249"/>
    </row>
    <row r="39" spans="1:15" s="2" customFormat="1" ht="18" customHeight="1">
      <c r="A39" s="6"/>
      <c r="B39" s="266" t="s">
        <v>47</v>
      </c>
      <c r="C39" s="266"/>
      <c r="D39" s="266"/>
      <c r="E39" s="266"/>
      <c r="F39" s="266"/>
      <c r="G39" s="266"/>
      <c r="H39" s="266"/>
      <c r="I39" s="266"/>
      <c r="J39" s="266"/>
      <c r="K39" s="266"/>
      <c r="L39" s="266"/>
      <c r="M39" s="266"/>
    </row>
    <row r="40" spans="1:15" ht="39.75" customHeight="1">
      <c r="A40" s="6"/>
      <c r="B40" s="15" t="s">
        <v>27</v>
      </c>
      <c r="C40" s="249" t="s">
        <v>330</v>
      </c>
      <c r="D40" s="250"/>
      <c r="E40" s="250"/>
      <c r="F40" s="250"/>
      <c r="G40" s="250"/>
      <c r="H40" s="250"/>
      <c r="I40" s="250"/>
      <c r="J40" s="250"/>
      <c r="K40" s="250"/>
      <c r="L40" s="250"/>
      <c r="M40" s="250"/>
    </row>
    <row r="41" spans="1:15" s="7" customFormat="1" ht="19.5" customHeight="1">
      <c r="A41" s="17" t="s">
        <v>48</v>
      </c>
      <c r="B41" s="15"/>
      <c r="C41" s="38"/>
      <c r="D41" s="39"/>
      <c r="E41" s="39"/>
      <c r="F41" s="39"/>
      <c r="G41" s="39"/>
      <c r="H41" s="39"/>
      <c r="I41" s="39"/>
      <c r="J41" s="39"/>
      <c r="K41" s="39"/>
      <c r="L41" s="39"/>
      <c r="M41" s="39"/>
      <c r="O41" s="34"/>
    </row>
    <row r="42" spans="1:15" ht="47.25" customHeight="1">
      <c r="A42" s="6"/>
      <c r="B42" s="249" t="s">
        <v>320</v>
      </c>
      <c r="C42" s="249"/>
      <c r="D42" s="249"/>
      <c r="E42" s="249"/>
      <c r="F42" s="249"/>
      <c r="G42" s="249"/>
      <c r="H42" s="249"/>
      <c r="I42" s="249"/>
      <c r="J42" s="249"/>
      <c r="K42" s="249"/>
      <c r="L42" s="249"/>
      <c r="M42" s="249"/>
    </row>
    <row r="43" spans="1:15" ht="31.5" customHeight="1">
      <c r="A43" s="17" t="s">
        <v>30</v>
      </c>
      <c r="B43" s="4"/>
      <c r="C43" s="4"/>
      <c r="D43" s="4"/>
      <c r="E43" s="4"/>
      <c r="F43" s="4"/>
      <c r="G43" s="4"/>
      <c r="H43" s="4"/>
      <c r="I43" s="4"/>
      <c r="J43" s="4"/>
      <c r="K43" s="4"/>
      <c r="L43" s="4"/>
      <c r="M43" s="4"/>
    </row>
    <row r="44" spans="1:15" ht="36" customHeight="1">
      <c r="A44" s="251" t="s">
        <v>346</v>
      </c>
      <c r="B44" s="251"/>
      <c r="C44" s="251"/>
      <c r="D44" s="251"/>
      <c r="E44" s="251"/>
      <c r="F44" s="251"/>
      <c r="G44" s="251"/>
      <c r="H44" s="251"/>
      <c r="I44" s="251"/>
      <c r="J44" s="251"/>
      <c r="K44" s="251"/>
      <c r="L44" s="251"/>
      <c r="M44" s="251"/>
    </row>
    <row r="45" spans="1:15" ht="17.25" customHeight="1">
      <c r="A45" s="4"/>
      <c r="B45" s="4"/>
      <c r="C45" s="4"/>
      <c r="D45" s="4"/>
      <c r="E45" s="4"/>
      <c r="F45" s="4"/>
      <c r="G45" s="4"/>
      <c r="H45" s="4"/>
      <c r="I45" s="4"/>
      <c r="J45" s="4"/>
      <c r="K45" s="4"/>
      <c r="L45" s="4"/>
      <c r="M45" s="4"/>
    </row>
    <row r="46" spans="1:15">
      <c r="A46" s="10" t="s">
        <v>31</v>
      </c>
      <c r="B46" s="4"/>
      <c r="C46" s="4"/>
      <c r="D46" s="4"/>
      <c r="E46" s="4"/>
      <c r="F46" s="4"/>
      <c r="G46" s="4"/>
      <c r="H46" s="4"/>
      <c r="I46" s="4"/>
      <c r="J46" s="4"/>
      <c r="K46" s="4"/>
      <c r="L46" s="4"/>
      <c r="M46" s="4"/>
    </row>
    <row r="47" spans="1:15" ht="42" customHeight="1">
      <c r="A47" s="6" t="s">
        <v>27</v>
      </c>
      <c r="B47" s="249" t="s">
        <v>40</v>
      </c>
      <c r="C47" s="250"/>
      <c r="D47" s="250"/>
      <c r="E47" s="250"/>
      <c r="F47" s="250"/>
      <c r="G47" s="250"/>
      <c r="H47" s="250"/>
      <c r="I47" s="250"/>
      <c r="J47" s="250"/>
      <c r="K47" s="250"/>
      <c r="L47" s="250"/>
      <c r="M47" s="250"/>
    </row>
    <row r="48" spans="1:15" ht="32.25" customHeight="1">
      <c r="A48" s="6" t="s">
        <v>27</v>
      </c>
      <c r="B48" s="249" t="s">
        <v>32</v>
      </c>
      <c r="C48" s="250"/>
      <c r="D48" s="250"/>
      <c r="E48" s="250"/>
      <c r="F48" s="250"/>
      <c r="G48" s="250"/>
      <c r="H48" s="250"/>
      <c r="I48" s="250"/>
      <c r="J48" s="250"/>
      <c r="K48" s="250"/>
      <c r="L48" s="250"/>
      <c r="M48" s="250"/>
    </row>
    <row r="49" spans="1:13" ht="18.75" customHeight="1">
      <c r="A49" s="6" t="s">
        <v>27</v>
      </c>
      <c r="B49" s="249" t="s">
        <v>49</v>
      </c>
      <c r="C49" s="250"/>
      <c r="D49" s="250"/>
      <c r="E49" s="250"/>
      <c r="F49" s="250"/>
      <c r="G49" s="250"/>
      <c r="H49" s="250"/>
      <c r="I49" s="250"/>
      <c r="J49" s="250"/>
      <c r="K49" s="250"/>
      <c r="L49" s="250"/>
      <c r="M49" s="250"/>
    </row>
    <row r="50" spans="1:13" ht="28.5" customHeight="1">
      <c r="A50" s="6" t="s">
        <v>27</v>
      </c>
      <c r="B50" s="249" t="s">
        <v>33</v>
      </c>
      <c r="C50" s="250"/>
      <c r="D50" s="250"/>
      <c r="E50" s="250"/>
      <c r="F50" s="250"/>
      <c r="G50" s="250"/>
      <c r="H50" s="250"/>
      <c r="I50" s="250"/>
      <c r="J50" s="250"/>
      <c r="K50" s="250"/>
      <c r="L50" s="250"/>
      <c r="M50" s="250"/>
    </row>
    <row r="51" spans="1:13" ht="27" customHeight="1">
      <c r="A51" s="6" t="s">
        <v>27</v>
      </c>
      <c r="B51" s="249" t="s">
        <v>39</v>
      </c>
      <c r="C51" s="250"/>
      <c r="D51" s="250"/>
      <c r="E51" s="250"/>
      <c r="F51" s="250"/>
      <c r="G51" s="250"/>
      <c r="H51" s="250"/>
      <c r="I51" s="250"/>
      <c r="J51" s="250"/>
      <c r="K51" s="250"/>
      <c r="L51" s="250"/>
      <c r="M51" s="250"/>
    </row>
    <row r="52" spans="1:13" ht="28.5" customHeight="1">
      <c r="A52" s="4"/>
      <c r="B52" s="4"/>
      <c r="C52" s="4"/>
      <c r="D52" s="4"/>
      <c r="E52" s="4"/>
      <c r="F52" s="4"/>
      <c r="G52" s="4"/>
      <c r="H52" s="4"/>
      <c r="I52" s="4"/>
      <c r="J52" s="4"/>
      <c r="K52" s="4"/>
      <c r="L52" s="4"/>
      <c r="M52" s="4"/>
    </row>
    <row r="53" spans="1:13">
      <c r="A53" s="10" t="s">
        <v>38</v>
      </c>
      <c r="B53" s="11"/>
      <c r="C53" s="11"/>
      <c r="D53" s="11"/>
      <c r="E53" s="11"/>
      <c r="F53" s="11"/>
      <c r="G53" s="11"/>
      <c r="H53" s="11"/>
      <c r="I53" s="11"/>
      <c r="J53" s="11"/>
      <c r="K53" s="11"/>
      <c r="L53" s="11"/>
      <c r="M53" s="11"/>
    </row>
    <row r="54" spans="1:13" ht="41.25" customHeight="1">
      <c r="A54" s="6" t="s">
        <v>27</v>
      </c>
      <c r="B54" s="249" t="s">
        <v>50</v>
      </c>
      <c r="C54" s="249"/>
      <c r="D54" s="249"/>
      <c r="E54" s="249"/>
      <c r="F54" s="249"/>
      <c r="G54" s="249"/>
      <c r="H54" s="249"/>
      <c r="I54" s="249"/>
      <c r="J54" s="249"/>
      <c r="K54" s="249"/>
      <c r="L54" s="249"/>
      <c r="M54" s="249"/>
    </row>
    <row r="55" spans="1:13" ht="16.5" customHeight="1">
      <c r="A55" s="6" t="s">
        <v>27</v>
      </c>
      <c r="B55" s="248" t="s">
        <v>34</v>
      </c>
      <c r="C55" s="248"/>
      <c r="D55" s="248"/>
      <c r="E55" s="248"/>
      <c r="F55" s="248"/>
      <c r="G55" s="248"/>
      <c r="H55" s="248"/>
      <c r="I55" s="248"/>
      <c r="J55" s="248"/>
      <c r="K55" s="248"/>
      <c r="L55" s="248"/>
      <c r="M55" s="248"/>
    </row>
    <row r="56" spans="1:13" ht="33.75" customHeight="1">
      <c r="A56" s="6" t="s">
        <v>27</v>
      </c>
      <c r="B56" s="248" t="s">
        <v>35</v>
      </c>
      <c r="C56" s="248"/>
      <c r="D56" s="248"/>
      <c r="E56" s="248"/>
      <c r="F56" s="248"/>
      <c r="G56" s="248"/>
      <c r="H56" s="248"/>
      <c r="I56" s="248"/>
      <c r="J56" s="248"/>
      <c r="K56" s="248"/>
      <c r="L56" s="248"/>
      <c r="M56" s="248"/>
    </row>
    <row r="57" spans="1:13" ht="31.5" customHeight="1">
      <c r="A57" s="6" t="s">
        <v>27</v>
      </c>
      <c r="B57" s="248" t="s">
        <v>36</v>
      </c>
      <c r="C57" s="248"/>
      <c r="D57" s="248"/>
      <c r="E57" s="248"/>
      <c r="F57" s="248"/>
      <c r="G57" s="248"/>
      <c r="H57" s="248"/>
      <c r="I57" s="248"/>
      <c r="J57" s="248"/>
      <c r="K57" s="248"/>
      <c r="L57" s="248"/>
      <c r="M57" s="248"/>
    </row>
    <row r="58" spans="1:13" ht="30" customHeight="1">
      <c r="A58" s="6" t="s">
        <v>27</v>
      </c>
      <c r="B58" s="248" t="s">
        <v>37</v>
      </c>
      <c r="C58" s="248"/>
      <c r="D58" s="248"/>
      <c r="E58" s="248"/>
      <c r="F58" s="248"/>
      <c r="G58" s="248"/>
      <c r="H58" s="248"/>
      <c r="I58" s="248"/>
      <c r="J58" s="248"/>
      <c r="K58" s="248"/>
      <c r="L58" s="248"/>
      <c r="M58" s="248"/>
    </row>
    <row r="59" spans="1:13">
      <c r="A59" s="4"/>
      <c r="B59" s="13"/>
      <c r="C59" s="4"/>
      <c r="D59" s="4"/>
      <c r="E59" s="4"/>
      <c r="F59" s="4"/>
      <c r="G59" s="4"/>
      <c r="H59" s="4"/>
      <c r="I59" s="4"/>
      <c r="J59" s="4"/>
      <c r="K59" s="4"/>
      <c r="L59" s="4"/>
      <c r="M59" s="4"/>
    </row>
    <row r="60" spans="1:13">
      <c r="A60" s="4"/>
      <c r="B60" s="13"/>
      <c r="C60" s="4"/>
      <c r="D60" s="4"/>
      <c r="E60" s="4"/>
      <c r="F60" s="4"/>
      <c r="G60" s="4"/>
      <c r="H60" s="4"/>
      <c r="I60" s="4"/>
      <c r="J60" s="4"/>
      <c r="K60" s="4"/>
      <c r="L60" s="4"/>
      <c r="M60" s="4"/>
    </row>
    <row r="61" spans="1:13">
      <c r="A61" s="4"/>
      <c r="B61" s="12"/>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 zoomScaleNormal="100" workbookViewId="0">
      <selection activeCell="C12" sqref="C12:C13"/>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I&amp;A, I&amp;A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c r="L7" s="36"/>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652</v>
      </c>
      <c r="C9" s="418"/>
      <c r="D9" s="418"/>
      <c r="E9" s="418"/>
      <c r="F9" s="418"/>
      <c r="G9" s="346"/>
      <c r="H9" s="371" t="str">
        <f>"REPORTING PERIOD: "&amp;Q422</f>
        <v>REPORTING PERIOD: OCTOBER 1, 2018- MARCH 31, 2019</v>
      </c>
      <c r="I9" s="373" t="s">
        <v>3</v>
      </c>
      <c r="J9" s="375" t="str">
        <f>"REPORTING PERIOD: "&amp;Q423</f>
        <v>REPORTING PERIOD: APRIL 1 - SEPTEMBER 30, 2019</v>
      </c>
      <c r="K9" s="377" t="s">
        <v>3</v>
      </c>
      <c r="L9" s="319" t="s">
        <v>8</v>
      </c>
      <c r="M9" s="320"/>
      <c r="N9" s="120"/>
      <c r="O9" s="121"/>
      <c r="P9" s="176"/>
    </row>
    <row r="10" spans="1:19" s="168" customFormat="1" ht="15.75" customHeight="1">
      <c r="A10" s="430"/>
      <c r="B10" s="417" t="s">
        <v>652</v>
      </c>
      <c r="C10" s="418"/>
      <c r="D10" s="418"/>
      <c r="E10" s="418"/>
      <c r="F10" s="419"/>
      <c r="G10" s="347"/>
      <c r="H10" s="372"/>
      <c r="I10" s="374"/>
      <c r="J10" s="376"/>
      <c r="K10" s="378"/>
      <c r="L10" s="319"/>
      <c r="M10" s="320"/>
      <c r="N10" s="120"/>
      <c r="O10" s="121"/>
      <c r="P10" s="176"/>
    </row>
    <row r="11" spans="1:19" s="168" customFormat="1" ht="13.8" thickBot="1">
      <c r="A11" s="430"/>
      <c r="B11" s="122" t="s">
        <v>21</v>
      </c>
      <c r="C11" s="123" t="s">
        <v>653</v>
      </c>
      <c r="D11" s="420" t="s">
        <v>397</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c r="A19" s="388"/>
      <c r="B19" s="53"/>
      <c r="C19" s="53"/>
      <c r="D19" s="146"/>
      <c r="E19" s="53"/>
      <c r="F19" s="53"/>
      <c r="G19" s="302"/>
      <c r="H19" s="303"/>
      <c r="I19" s="304"/>
      <c r="J19" s="55" t="s">
        <v>2</v>
      </c>
      <c r="K19" s="55"/>
      <c r="L19" s="55"/>
      <c r="M19" s="64"/>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13.8" thickBot="1">
      <c r="A21" s="389"/>
      <c r="B21" s="60"/>
      <c r="C21" s="60"/>
      <c r="D21" s="65"/>
      <c r="E21" s="62" t="s">
        <v>4</v>
      </c>
      <c r="F21" s="63"/>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13.8" thickBot="1">
      <c r="A23" s="297"/>
      <c r="B23" s="53"/>
      <c r="C23" s="53"/>
      <c r="D23" s="146"/>
      <c r="E23" s="53"/>
      <c r="F23" s="53"/>
      <c r="G23" s="302"/>
      <c r="H23" s="303"/>
      <c r="I23" s="304"/>
      <c r="J23" s="55" t="s">
        <v>2</v>
      </c>
      <c r="K23" s="55"/>
      <c r="L23" s="55"/>
      <c r="M23" s="64"/>
      <c r="N23" s="128"/>
      <c r="V23" s="150"/>
    </row>
    <row r="24" spans="1:22" ht="21" thickBot="1">
      <c r="A24" s="297"/>
      <c r="B24" s="167" t="s">
        <v>337</v>
      </c>
      <c r="C24" s="167" t="s">
        <v>339</v>
      </c>
      <c r="D24" s="167" t="s">
        <v>23</v>
      </c>
      <c r="E24" s="305" t="s">
        <v>341</v>
      </c>
      <c r="F24" s="305"/>
      <c r="G24" s="309"/>
      <c r="H24" s="310"/>
      <c r="I24" s="311"/>
      <c r="J24" s="57" t="s">
        <v>1</v>
      </c>
      <c r="K24" s="58"/>
      <c r="L24" s="58"/>
      <c r="M24" s="59"/>
      <c r="N24" s="128"/>
      <c r="V24" s="150"/>
    </row>
    <row r="25" spans="1:22" ht="13.8" thickBot="1">
      <c r="A25" s="298"/>
      <c r="B25" s="60"/>
      <c r="C25" s="60"/>
      <c r="D25" s="65"/>
      <c r="E25" s="62" t="s">
        <v>4</v>
      </c>
      <c r="F25" s="63"/>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13.8" thickBot="1">
      <c r="A27" s="297"/>
      <c r="B27" s="53"/>
      <c r="C27" s="53"/>
      <c r="D27" s="146"/>
      <c r="E27" s="53"/>
      <c r="F27" s="53"/>
      <c r="G27" s="302"/>
      <c r="H27" s="303"/>
      <c r="I27" s="304"/>
      <c r="J27" s="55" t="s">
        <v>2</v>
      </c>
      <c r="K27" s="55"/>
      <c r="L27" s="55"/>
      <c r="M27" s="64"/>
      <c r="N27" s="128"/>
      <c r="V27" s="150"/>
    </row>
    <row r="28" spans="1:22" ht="21" thickBot="1">
      <c r="A28" s="297"/>
      <c r="B28" s="167" t="s">
        <v>337</v>
      </c>
      <c r="C28" s="167" t="s">
        <v>339</v>
      </c>
      <c r="D28" s="167" t="s">
        <v>23</v>
      </c>
      <c r="E28" s="305" t="s">
        <v>341</v>
      </c>
      <c r="F28" s="305"/>
      <c r="G28" s="309"/>
      <c r="H28" s="310"/>
      <c r="I28" s="311"/>
      <c r="J28" s="57" t="s">
        <v>1</v>
      </c>
      <c r="K28" s="58"/>
      <c r="L28" s="58"/>
      <c r="M28" s="59"/>
      <c r="N28" s="128"/>
      <c r="V28" s="150"/>
    </row>
    <row r="29" spans="1:22" ht="13.8" thickBot="1">
      <c r="A29" s="298"/>
      <c r="B29" s="60"/>
      <c r="C29" s="60"/>
      <c r="D29" s="65"/>
      <c r="E29" s="62" t="s">
        <v>4</v>
      </c>
      <c r="F29" s="63"/>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3.8" thickBot="1">
      <c r="A31" s="297"/>
      <c r="B31" s="53"/>
      <c r="C31" s="53"/>
      <c r="D31" s="146"/>
      <c r="E31" s="53"/>
      <c r="F31" s="53"/>
      <c r="G31" s="302"/>
      <c r="H31" s="303"/>
      <c r="I31" s="304"/>
      <c r="J31" s="55" t="s">
        <v>2</v>
      </c>
      <c r="K31" s="55"/>
      <c r="L31" s="55"/>
      <c r="M31" s="64"/>
      <c r="N31" s="128"/>
      <c r="V31" s="150"/>
    </row>
    <row r="32" spans="1:22" ht="21" thickBot="1">
      <c r="A32" s="297"/>
      <c r="B32" s="167" t="s">
        <v>337</v>
      </c>
      <c r="C32" s="167" t="s">
        <v>339</v>
      </c>
      <c r="D32" s="167" t="s">
        <v>23</v>
      </c>
      <c r="E32" s="305" t="s">
        <v>341</v>
      </c>
      <c r="F32" s="305"/>
      <c r="G32" s="309"/>
      <c r="H32" s="310"/>
      <c r="I32" s="311"/>
      <c r="J32" s="57" t="s">
        <v>1</v>
      </c>
      <c r="K32" s="58"/>
      <c r="L32" s="58"/>
      <c r="M32" s="59"/>
      <c r="N32" s="128"/>
      <c r="V32" s="150"/>
    </row>
    <row r="33" spans="1:22" ht="13.8" thickBot="1">
      <c r="A33" s="298"/>
      <c r="B33" s="60"/>
      <c r="C33" s="60"/>
      <c r="D33" s="65"/>
      <c r="E33" s="62" t="s">
        <v>4</v>
      </c>
      <c r="F33" s="63"/>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13.8" thickBot="1">
      <c r="A35" s="297"/>
      <c r="B35" s="53"/>
      <c r="C35" s="53"/>
      <c r="D35" s="146"/>
      <c r="E35" s="53"/>
      <c r="F35" s="53"/>
      <c r="G35" s="302"/>
      <c r="H35" s="303"/>
      <c r="I35" s="304"/>
      <c r="J35" s="55" t="s">
        <v>2</v>
      </c>
      <c r="K35" s="55"/>
      <c r="L35" s="55"/>
      <c r="M35" s="64"/>
      <c r="N35" s="128"/>
      <c r="V35" s="150"/>
    </row>
    <row r="36" spans="1:22" ht="21" thickBot="1">
      <c r="A36" s="297"/>
      <c r="B36" s="167" t="s">
        <v>337</v>
      </c>
      <c r="C36" s="167" t="s">
        <v>339</v>
      </c>
      <c r="D36" s="167" t="s">
        <v>23</v>
      </c>
      <c r="E36" s="305" t="s">
        <v>341</v>
      </c>
      <c r="F36" s="305"/>
      <c r="G36" s="309"/>
      <c r="H36" s="310"/>
      <c r="I36" s="311"/>
      <c r="J36" s="57" t="s">
        <v>1</v>
      </c>
      <c r="K36" s="58"/>
      <c r="L36" s="58"/>
      <c r="M36" s="59"/>
      <c r="N36" s="128"/>
      <c r="V36" s="150"/>
    </row>
    <row r="37" spans="1:22" ht="13.8" thickBot="1">
      <c r="A37" s="298"/>
      <c r="B37" s="60"/>
      <c r="C37" s="60"/>
      <c r="D37" s="65"/>
      <c r="E37" s="62" t="s">
        <v>4</v>
      </c>
      <c r="F37" s="63"/>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c r="C39" s="53"/>
      <c r="D39" s="146"/>
      <c r="E39" s="53"/>
      <c r="F39" s="53"/>
      <c r="G39" s="302"/>
      <c r="H39" s="303"/>
      <c r="I39" s="304"/>
      <c r="J39" s="55" t="s">
        <v>2</v>
      </c>
      <c r="K39" s="55"/>
      <c r="L39" s="55"/>
      <c r="M39" s="64"/>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c r="C41" s="60"/>
      <c r="D41" s="65"/>
      <c r="E41" s="62" t="s">
        <v>4</v>
      </c>
      <c r="F41" s="63"/>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c r="C43" s="53"/>
      <c r="D43" s="146"/>
      <c r="E43" s="53"/>
      <c r="F43" s="53"/>
      <c r="G43" s="302"/>
      <c r="H43" s="303"/>
      <c r="I43" s="304"/>
      <c r="J43" s="55" t="s">
        <v>2</v>
      </c>
      <c r="K43" s="55"/>
      <c r="L43" s="55"/>
      <c r="M43" s="64"/>
      <c r="N43" s="128"/>
      <c r="V43" s="150"/>
    </row>
    <row r="44" spans="1:22" ht="21" thickBot="1">
      <c r="A44" s="297"/>
      <c r="B44" s="167" t="s">
        <v>337</v>
      </c>
      <c r="C44" s="167" t="s">
        <v>339</v>
      </c>
      <c r="D44" s="167" t="s">
        <v>23</v>
      </c>
      <c r="E44" s="305" t="s">
        <v>341</v>
      </c>
      <c r="F44" s="305"/>
      <c r="G44" s="309"/>
      <c r="H44" s="310"/>
      <c r="I44" s="311"/>
      <c r="J44" s="57" t="s">
        <v>1</v>
      </c>
      <c r="K44" s="58"/>
      <c r="L44" s="58"/>
      <c r="M44" s="59"/>
      <c r="N44" s="128"/>
      <c r="V44" s="150"/>
    </row>
    <row r="45" spans="1:22" ht="13.8" thickBot="1">
      <c r="A45" s="298"/>
      <c r="B45" s="60"/>
      <c r="C45" s="60"/>
      <c r="D45" s="65"/>
      <c r="E45" s="62" t="s">
        <v>4</v>
      </c>
      <c r="F45" s="63"/>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53"/>
      <c r="D47" s="146"/>
      <c r="E47" s="53"/>
      <c r="F47" s="53"/>
      <c r="G47" s="302"/>
      <c r="H47" s="303"/>
      <c r="I47" s="304"/>
      <c r="J47" s="55" t="s">
        <v>2</v>
      </c>
      <c r="K47" s="55"/>
      <c r="L47" s="55"/>
      <c r="M47" s="64"/>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c r="C49" s="60"/>
      <c r="D49" s="65"/>
      <c r="E49" s="62" t="s">
        <v>4</v>
      </c>
      <c r="F49" s="63"/>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33" zoomScaleNormal="100" workbookViewId="0">
      <selection activeCell="B18" sqref="B18:M45"/>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[REPLACE  WITH REPORTING AGENCY NAME], [REPLACE WITH SUB-AGENCY NAME]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373</v>
      </c>
      <c r="C9" s="418"/>
      <c r="D9" s="418"/>
      <c r="E9" s="418"/>
      <c r="F9" s="418"/>
      <c r="G9" s="346"/>
      <c r="H9" s="371" t="str">
        <f>"REPORTING PERIOD: "&amp;Q422</f>
        <v>REPORTING PERIOD: OCTOBER 1, 2018- MARCH 31, 2019</v>
      </c>
      <c r="I9" s="373" t="s">
        <v>3</v>
      </c>
      <c r="J9" s="375" t="str">
        <f>"REPORTING PERIOD: "&amp;Q423</f>
        <v>REPORTING PERIOD: APRIL 1 - SEPTEMBER 30, 2019</v>
      </c>
      <c r="K9" s="377"/>
      <c r="L9" s="319" t="s">
        <v>8</v>
      </c>
      <c r="M9" s="320"/>
      <c r="N9" s="120"/>
      <c r="O9" s="121"/>
      <c r="P9" s="176"/>
    </row>
    <row r="10" spans="1:19" s="168" customFormat="1" ht="15.75" customHeight="1">
      <c r="A10" s="430"/>
      <c r="B10" s="417" t="s">
        <v>376</v>
      </c>
      <c r="C10" s="418"/>
      <c r="D10" s="418"/>
      <c r="E10" s="418"/>
      <c r="F10" s="419"/>
      <c r="G10" s="347"/>
      <c r="H10" s="372"/>
      <c r="I10" s="374"/>
      <c r="J10" s="376"/>
      <c r="K10" s="378"/>
      <c r="L10" s="319"/>
      <c r="M10" s="320"/>
      <c r="N10" s="120"/>
      <c r="O10" s="121"/>
      <c r="P10" s="176"/>
    </row>
    <row r="11" spans="1:19" s="168" customFormat="1" ht="13.8" thickBot="1">
      <c r="A11" s="430"/>
      <c r="B11" s="122" t="s">
        <v>21</v>
      </c>
      <c r="C11" s="123" t="s">
        <v>654</v>
      </c>
      <c r="D11" s="420" t="s">
        <v>655</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c r="A19" s="388"/>
      <c r="B19" s="53" t="s">
        <v>656</v>
      </c>
      <c r="C19" s="53" t="s">
        <v>657</v>
      </c>
      <c r="D19" s="146">
        <v>43571</v>
      </c>
      <c r="E19" s="53"/>
      <c r="F19" s="53" t="s">
        <v>658</v>
      </c>
      <c r="G19" s="302" t="s">
        <v>659</v>
      </c>
      <c r="H19" s="303"/>
      <c r="I19" s="304"/>
      <c r="J19" s="55" t="s">
        <v>660</v>
      </c>
      <c r="K19" s="55"/>
      <c r="L19" s="55" t="s">
        <v>3</v>
      </c>
      <c r="M19" s="148">
        <v>518</v>
      </c>
      <c r="N19" s="128"/>
      <c r="V19" s="149"/>
    </row>
    <row r="20" spans="1:22" ht="20.399999999999999">
      <c r="A20" s="388"/>
      <c r="B20" s="167" t="s">
        <v>337</v>
      </c>
      <c r="C20" s="167" t="s">
        <v>339</v>
      </c>
      <c r="D20" s="167" t="s">
        <v>23</v>
      </c>
      <c r="E20" s="305" t="s">
        <v>341</v>
      </c>
      <c r="F20" s="305"/>
      <c r="G20" s="309"/>
      <c r="H20" s="310"/>
      <c r="I20" s="311"/>
      <c r="J20" s="57" t="s">
        <v>6</v>
      </c>
      <c r="K20" s="58"/>
      <c r="L20" s="58" t="s">
        <v>3</v>
      </c>
      <c r="M20" s="152">
        <v>122</v>
      </c>
      <c r="N20" s="128"/>
      <c r="V20" s="150"/>
    </row>
    <row r="21" spans="1:22" ht="21" thickBot="1">
      <c r="A21" s="389"/>
      <c r="B21" s="60" t="s">
        <v>940</v>
      </c>
      <c r="C21" s="60" t="s">
        <v>659</v>
      </c>
      <c r="D21" s="61">
        <v>43573</v>
      </c>
      <c r="E21" s="62" t="s">
        <v>4</v>
      </c>
      <c r="F21" s="63" t="s">
        <v>661</v>
      </c>
      <c r="G21" s="312"/>
      <c r="H21" s="313"/>
      <c r="I21" s="314"/>
      <c r="J21" s="57" t="s">
        <v>521</v>
      </c>
      <c r="K21" s="58"/>
      <c r="L21" s="58" t="s">
        <v>3</v>
      </c>
      <c r="M21" s="191">
        <v>67</v>
      </c>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21" thickBot="1">
      <c r="A23" s="297"/>
      <c r="B23" s="53" t="s">
        <v>662</v>
      </c>
      <c r="C23" s="53" t="s">
        <v>663</v>
      </c>
      <c r="D23" s="146">
        <v>43732</v>
      </c>
      <c r="E23" s="53"/>
      <c r="F23" s="53" t="s">
        <v>664</v>
      </c>
      <c r="G23" s="302" t="s">
        <v>665</v>
      </c>
      <c r="H23" s="303"/>
      <c r="I23" s="304"/>
      <c r="J23" s="55" t="s">
        <v>6</v>
      </c>
      <c r="K23" s="55"/>
      <c r="L23" s="55" t="s">
        <v>3</v>
      </c>
      <c r="M23" s="191">
        <v>142</v>
      </c>
      <c r="N23" s="128"/>
      <c r="V23" s="150"/>
    </row>
    <row r="24" spans="1:22" ht="21" thickBot="1">
      <c r="A24" s="297"/>
      <c r="B24" s="167" t="s">
        <v>337</v>
      </c>
      <c r="C24" s="167" t="s">
        <v>339</v>
      </c>
      <c r="D24" s="167" t="s">
        <v>23</v>
      </c>
      <c r="E24" s="305" t="s">
        <v>341</v>
      </c>
      <c r="F24" s="305"/>
      <c r="G24" s="309"/>
      <c r="H24" s="310"/>
      <c r="I24" s="311"/>
      <c r="J24" s="57" t="s">
        <v>5</v>
      </c>
      <c r="K24" s="58"/>
      <c r="L24" s="58" t="s">
        <v>3</v>
      </c>
      <c r="M24" s="191">
        <v>23</v>
      </c>
      <c r="N24" s="128"/>
      <c r="V24" s="150"/>
    </row>
    <row r="25" spans="1:22" ht="21" thickBot="1">
      <c r="A25" s="298"/>
      <c r="B25" s="60" t="s">
        <v>941</v>
      </c>
      <c r="C25" s="60" t="s">
        <v>665</v>
      </c>
      <c r="D25" s="61">
        <v>43734</v>
      </c>
      <c r="E25" s="62" t="s">
        <v>4</v>
      </c>
      <c r="F25" s="63" t="s">
        <v>666</v>
      </c>
      <c r="G25" s="315"/>
      <c r="H25" s="316"/>
      <c r="I25" s="317"/>
      <c r="J25" s="57" t="s">
        <v>379</v>
      </c>
      <c r="K25" s="58"/>
      <c r="L25" s="58" t="s">
        <v>3</v>
      </c>
      <c r="M25" s="191">
        <v>200</v>
      </c>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41.4" thickBot="1">
      <c r="A27" s="297"/>
      <c r="B27" s="53" t="s">
        <v>667</v>
      </c>
      <c r="C27" s="53" t="s">
        <v>942</v>
      </c>
      <c r="D27" s="146">
        <v>43634</v>
      </c>
      <c r="E27" s="53"/>
      <c r="F27" s="53" t="s">
        <v>668</v>
      </c>
      <c r="G27" s="302" t="s">
        <v>669</v>
      </c>
      <c r="H27" s="303"/>
      <c r="I27" s="304"/>
      <c r="J27" s="55" t="s">
        <v>379</v>
      </c>
      <c r="K27" s="55"/>
      <c r="L27" s="55" t="s">
        <v>3</v>
      </c>
      <c r="M27" s="191">
        <v>740</v>
      </c>
      <c r="N27" s="128"/>
      <c r="V27" s="150"/>
    </row>
    <row r="28" spans="1:22" ht="21" thickBot="1">
      <c r="A28" s="297"/>
      <c r="B28" s="167" t="s">
        <v>337</v>
      </c>
      <c r="C28" s="167" t="s">
        <v>339</v>
      </c>
      <c r="D28" s="167" t="s">
        <v>23</v>
      </c>
      <c r="E28" s="305" t="s">
        <v>341</v>
      </c>
      <c r="F28" s="305"/>
      <c r="G28" s="309"/>
      <c r="H28" s="310"/>
      <c r="I28" s="311"/>
      <c r="J28" s="57"/>
      <c r="K28" s="58"/>
      <c r="L28" s="58"/>
      <c r="M28" s="59"/>
      <c r="N28" s="128"/>
      <c r="V28" s="150"/>
    </row>
    <row r="29" spans="1:22" ht="21" thickBot="1">
      <c r="A29" s="298"/>
      <c r="B29" s="60" t="s">
        <v>943</v>
      </c>
      <c r="C29" s="60" t="s">
        <v>670</v>
      </c>
      <c r="D29" s="61">
        <v>43639</v>
      </c>
      <c r="E29" s="62" t="s">
        <v>4</v>
      </c>
      <c r="F29" s="63" t="s">
        <v>671</v>
      </c>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21" thickBot="1">
      <c r="A31" s="297"/>
      <c r="B31" s="53" t="s">
        <v>672</v>
      </c>
      <c r="C31" s="53" t="s">
        <v>673</v>
      </c>
      <c r="D31" s="146">
        <v>43695</v>
      </c>
      <c r="E31" s="53"/>
      <c r="F31" s="53" t="s">
        <v>674</v>
      </c>
      <c r="G31" s="302" t="s">
        <v>675</v>
      </c>
      <c r="H31" s="303"/>
      <c r="I31" s="304"/>
      <c r="J31" s="55" t="s">
        <v>18</v>
      </c>
      <c r="K31" s="55"/>
      <c r="L31" s="55" t="s">
        <v>3</v>
      </c>
      <c r="M31" s="191">
        <v>1200</v>
      </c>
      <c r="N31" s="128"/>
      <c r="V31" s="150"/>
    </row>
    <row r="32" spans="1:22" ht="21" thickBot="1">
      <c r="A32" s="297"/>
      <c r="B32" s="167" t="s">
        <v>337</v>
      </c>
      <c r="C32" s="167" t="s">
        <v>339</v>
      </c>
      <c r="D32" s="167" t="s">
        <v>23</v>
      </c>
      <c r="E32" s="305" t="s">
        <v>341</v>
      </c>
      <c r="F32" s="305"/>
      <c r="G32" s="309"/>
      <c r="H32" s="310"/>
      <c r="I32" s="311"/>
      <c r="J32" s="57" t="s">
        <v>6</v>
      </c>
      <c r="K32" s="58"/>
      <c r="L32" s="58" t="s">
        <v>3</v>
      </c>
      <c r="M32" s="191">
        <v>210</v>
      </c>
      <c r="N32" s="128"/>
      <c r="V32" s="150"/>
    </row>
    <row r="33" spans="1:22" ht="21" thickBot="1">
      <c r="A33" s="298"/>
      <c r="B33" s="60" t="s">
        <v>944</v>
      </c>
      <c r="C33" s="60" t="s">
        <v>675</v>
      </c>
      <c r="D33" s="61">
        <v>43701</v>
      </c>
      <c r="E33" s="62" t="s">
        <v>4</v>
      </c>
      <c r="F33" s="63" t="s">
        <v>676</v>
      </c>
      <c r="G33" s="315"/>
      <c r="H33" s="316"/>
      <c r="I33" s="317"/>
      <c r="J33" s="57" t="s">
        <v>521</v>
      </c>
      <c r="K33" s="58"/>
      <c r="L33" s="58" t="s">
        <v>3</v>
      </c>
      <c r="M33" s="191">
        <v>395</v>
      </c>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41.4" thickBot="1">
      <c r="A35" s="297"/>
      <c r="B35" s="77" t="s">
        <v>677</v>
      </c>
      <c r="C35" s="77" t="s">
        <v>945</v>
      </c>
      <c r="D35" s="146">
        <v>43691</v>
      </c>
      <c r="E35" s="77"/>
      <c r="F35" s="77" t="s">
        <v>678</v>
      </c>
      <c r="G35" s="302" t="s">
        <v>946</v>
      </c>
      <c r="H35" s="303"/>
      <c r="I35" s="304"/>
      <c r="J35" s="74" t="s">
        <v>18</v>
      </c>
      <c r="K35" s="74"/>
      <c r="L35" s="74" t="s">
        <v>3</v>
      </c>
      <c r="M35" s="191">
        <v>2360</v>
      </c>
      <c r="N35" s="128"/>
      <c r="V35" s="150"/>
    </row>
    <row r="36" spans="1:22" ht="21" thickBot="1">
      <c r="A36" s="297"/>
      <c r="B36" s="167" t="s">
        <v>337</v>
      </c>
      <c r="C36" s="167" t="s">
        <v>339</v>
      </c>
      <c r="D36" s="167" t="s">
        <v>23</v>
      </c>
      <c r="E36" s="305" t="s">
        <v>341</v>
      </c>
      <c r="F36" s="305"/>
      <c r="G36" s="309"/>
      <c r="H36" s="310"/>
      <c r="I36" s="311"/>
      <c r="J36" s="75" t="s">
        <v>6</v>
      </c>
      <c r="K36" s="76"/>
      <c r="L36" s="76" t="s">
        <v>3</v>
      </c>
      <c r="M36" s="191">
        <v>1196</v>
      </c>
      <c r="N36" s="128"/>
      <c r="V36" s="150"/>
    </row>
    <row r="37" spans="1:22" ht="21" thickBot="1">
      <c r="A37" s="298"/>
      <c r="B37" s="78" t="s">
        <v>941</v>
      </c>
      <c r="C37" s="78" t="s">
        <v>946</v>
      </c>
      <c r="D37" s="79">
        <v>43693</v>
      </c>
      <c r="E37" s="83" t="s">
        <v>4</v>
      </c>
      <c r="F37" s="80" t="s">
        <v>679</v>
      </c>
      <c r="G37" s="315"/>
      <c r="H37" s="316"/>
      <c r="I37" s="317"/>
      <c r="J37" s="75" t="s">
        <v>5</v>
      </c>
      <c r="K37" s="76"/>
      <c r="L37" s="76" t="s">
        <v>3</v>
      </c>
      <c r="M37" s="191">
        <v>962</v>
      </c>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21" thickBot="1">
      <c r="A39" s="297"/>
      <c r="B39" s="53" t="s">
        <v>680</v>
      </c>
      <c r="C39" s="53" t="s">
        <v>681</v>
      </c>
      <c r="D39" s="146">
        <v>43668</v>
      </c>
      <c r="E39" s="53"/>
      <c r="F39" s="53" t="s">
        <v>682</v>
      </c>
      <c r="G39" s="302" t="s">
        <v>683</v>
      </c>
      <c r="H39" s="303"/>
      <c r="I39" s="304"/>
      <c r="J39" s="55" t="s">
        <v>6</v>
      </c>
      <c r="K39" s="55"/>
      <c r="L39" s="55" t="s">
        <v>3</v>
      </c>
      <c r="M39" s="191">
        <v>376</v>
      </c>
      <c r="N39" s="128"/>
      <c r="V39" s="150"/>
    </row>
    <row r="40" spans="1:22" ht="21" thickBot="1">
      <c r="A40" s="297"/>
      <c r="B40" s="167" t="s">
        <v>337</v>
      </c>
      <c r="C40" s="167" t="s">
        <v>339</v>
      </c>
      <c r="D40" s="167" t="s">
        <v>23</v>
      </c>
      <c r="E40" s="305" t="s">
        <v>341</v>
      </c>
      <c r="F40" s="305"/>
      <c r="G40" s="309"/>
      <c r="H40" s="310"/>
      <c r="I40" s="311"/>
      <c r="J40" s="57" t="s">
        <v>5</v>
      </c>
      <c r="K40" s="58"/>
      <c r="L40" s="58" t="s">
        <v>3</v>
      </c>
      <c r="M40" s="191">
        <v>252</v>
      </c>
      <c r="N40" s="128"/>
      <c r="V40" s="150"/>
    </row>
    <row r="41" spans="1:22" ht="21" thickBot="1">
      <c r="A41" s="298"/>
      <c r="B41" s="60" t="s">
        <v>941</v>
      </c>
      <c r="C41" s="60" t="s">
        <v>683</v>
      </c>
      <c r="D41" s="61">
        <v>43671</v>
      </c>
      <c r="E41" s="62" t="s">
        <v>4</v>
      </c>
      <c r="F41" s="63" t="s">
        <v>684</v>
      </c>
      <c r="G41" s="315"/>
      <c r="H41" s="316"/>
      <c r="I41" s="317"/>
      <c r="J41" s="57" t="s">
        <v>379</v>
      </c>
      <c r="K41" s="58"/>
      <c r="L41" s="58" t="s">
        <v>3</v>
      </c>
      <c r="M41" s="191">
        <v>375</v>
      </c>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21" thickBot="1">
      <c r="A43" s="297"/>
      <c r="B43" s="77" t="s">
        <v>656</v>
      </c>
      <c r="C43" s="77" t="s">
        <v>657</v>
      </c>
      <c r="D43" s="146">
        <v>43571</v>
      </c>
      <c r="E43" s="77"/>
      <c r="F43" s="77" t="s">
        <v>947</v>
      </c>
      <c r="G43" s="302" t="s">
        <v>659</v>
      </c>
      <c r="H43" s="303"/>
      <c r="I43" s="304"/>
      <c r="J43" s="74" t="s">
        <v>660</v>
      </c>
      <c r="K43" s="55" t="s">
        <v>3</v>
      </c>
      <c r="L43" s="55"/>
      <c r="M43" s="191">
        <v>141</v>
      </c>
      <c r="N43" s="128"/>
      <c r="V43" s="150"/>
    </row>
    <row r="44" spans="1:22" ht="21" thickBot="1">
      <c r="A44" s="297"/>
      <c r="B44" s="167" t="s">
        <v>337</v>
      </c>
      <c r="C44" s="167" t="s">
        <v>339</v>
      </c>
      <c r="D44" s="167" t="s">
        <v>23</v>
      </c>
      <c r="E44" s="305" t="s">
        <v>341</v>
      </c>
      <c r="F44" s="305"/>
      <c r="G44" s="309"/>
      <c r="H44" s="310"/>
      <c r="I44" s="311"/>
      <c r="J44" s="75" t="s">
        <v>6</v>
      </c>
      <c r="K44" s="58" t="s">
        <v>3</v>
      </c>
      <c r="L44" s="58"/>
      <c r="M44" s="191">
        <v>156</v>
      </c>
      <c r="N44" s="128"/>
      <c r="V44" s="150"/>
    </row>
    <row r="45" spans="1:22" ht="21" thickBot="1">
      <c r="A45" s="298"/>
      <c r="B45" s="78" t="s">
        <v>940</v>
      </c>
      <c r="C45" s="78" t="s">
        <v>659</v>
      </c>
      <c r="D45" s="79">
        <v>43573</v>
      </c>
      <c r="E45" s="83" t="s">
        <v>4</v>
      </c>
      <c r="F45" s="80" t="s">
        <v>661</v>
      </c>
      <c r="G45" s="315"/>
      <c r="H45" s="316"/>
      <c r="I45" s="317"/>
      <c r="J45" s="75" t="s">
        <v>521</v>
      </c>
      <c r="K45" s="58" t="s">
        <v>3</v>
      </c>
      <c r="L45" s="58"/>
      <c r="M45" s="191">
        <v>19</v>
      </c>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77"/>
      <c r="D47" s="146"/>
      <c r="E47" s="53"/>
      <c r="F47" s="77"/>
      <c r="G47" s="302" t="s">
        <v>374</v>
      </c>
      <c r="H47" s="303"/>
      <c r="I47" s="304"/>
      <c r="J47" s="74"/>
      <c r="K47" s="74"/>
      <c r="L47" s="74"/>
      <c r="M47" s="191"/>
      <c r="N47" s="128"/>
      <c r="V47" s="150"/>
    </row>
    <row r="48" spans="1:22" ht="21" thickBot="1">
      <c r="A48" s="297"/>
      <c r="B48" s="167" t="s">
        <v>337</v>
      </c>
      <c r="C48" s="167" t="s">
        <v>339</v>
      </c>
      <c r="D48" s="167" t="s">
        <v>23</v>
      </c>
      <c r="E48" s="305" t="s">
        <v>341</v>
      </c>
      <c r="F48" s="305"/>
      <c r="G48" s="309"/>
      <c r="H48" s="310"/>
      <c r="I48" s="311"/>
      <c r="J48" s="75"/>
      <c r="K48" s="76"/>
      <c r="L48" s="76"/>
      <c r="M48" s="191"/>
      <c r="N48" s="128"/>
      <c r="V48" s="150"/>
    </row>
    <row r="49" spans="1:22" ht="13.8" thickBot="1">
      <c r="A49" s="298"/>
      <c r="B49" s="60"/>
      <c r="C49" s="78"/>
      <c r="D49" s="61"/>
      <c r="E49" s="62" t="s">
        <v>4</v>
      </c>
      <c r="F49" s="80"/>
      <c r="G49" s="315"/>
      <c r="H49" s="316"/>
      <c r="I49" s="317"/>
      <c r="J49" s="75"/>
      <c r="K49" s="76"/>
      <c r="L49" s="76"/>
      <c r="M49" s="191"/>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25" sqref="P25"/>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Department of Homeland Security, Office of Inspector General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c r="L7" s="36"/>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141</v>
      </c>
      <c r="C9" s="418"/>
      <c r="D9" s="418"/>
      <c r="E9" s="418"/>
      <c r="F9" s="418"/>
      <c r="G9" s="346"/>
      <c r="H9" s="371" t="str">
        <f>"REPORTING PERIOD: "&amp;Q422</f>
        <v>REPORTING PERIOD: OCTOBER 1, 2018- MARCH 31, 2019</v>
      </c>
      <c r="I9" s="373" t="s">
        <v>371</v>
      </c>
      <c r="J9" s="375" t="str">
        <f>"REPORTING PERIOD: "&amp;Q423</f>
        <v>REPORTING PERIOD: APRIL 1 - SEPTEMBER 30, 2019</v>
      </c>
      <c r="K9" s="377" t="s">
        <v>3</v>
      </c>
      <c r="L9" s="319" t="s">
        <v>8</v>
      </c>
      <c r="M9" s="320"/>
      <c r="N9" s="120"/>
      <c r="O9" s="121"/>
      <c r="P9" s="176"/>
    </row>
    <row r="10" spans="1:19" s="168" customFormat="1" ht="15.75" customHeight="1">
      <c r="A10" s="430"/>
      <c r="B10" s="417" t="s">
        <v>685</v>
      </c>
      <c r="C10" s="418"/>
      <c r="D10" s="418"/>
      <c r="E10" s="418"/>
      <c r="F10" s="419"/>
      <c r="G10" s="347"/>
      <c r="H10" s="372"/>
      <c r="I10" s="374"/>
      <c r="J10" s="376"/>
      <c r="K10" s="378"/>
      <c r="L10" s="319"/>
      <c r="M10" s="320"/>
      <c r="N10" s="120"/>
      <c r="O10" s="121"/>
      <c r="P10" s="176"/>
    </row>
    <row r="11" spans="1:19" s="168" customFormat="1" ht="13.8" thickBot="1">
      <c r="A11" s="430"/>
      <c r="B11" s="122" t="s">
        <v>21</v>
      </c>
      <c r="C11" s="123" t="s">
        <v>398</v>
      </c>
      <c r="D11" s="420" t="s">
        <v>399</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c r="A19" s="388"/>
      <c r="B19" s="53"/>
      <c r="C19" s="53"/>
      <c r="D19" s="146"/>
      <c r="E19" s="53"/>
      <c r="F19" s="53"/>
      <c r="G19" s="302"/>
      <c r="H19" s="303"/>
      <c r="I19" s="304"/>
      <c r="J19" s="55" t="s">
        <v>2</v>
      </c>
      <c r="K19" s="55"/>
      <c r="L19" s="55"/>
      <c r="M19" s="64"/>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13.8" thickBot="1">
      <c r="A21" s="389"/>
      <c r="B21" s="60"/>
      <c r="C21" s="60"/>
      <c r="D21" s="65"/>
      <c r="E21" s="62" t="s">
        <v>4</v>
      </c>
      <c r="F21" s="63"/>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13.8" thickBot="1">
      <c r="A23" s="297"/>
      <c r="B23" s="53"/>
      <c r="C23" s="53"/>
      <c r="D23" s="146"/>
      <c r="E23" s="53"/>
      <c r="F23" s="53"/>
      <c r="G23" s="302"/>
      <c r="H23" s="303"/>
      <c r="I23" s="304"/>
      <c r="J23" s="55" t="s">
        <v>2</v>
      </c>
      <c r="K23" s="55"/>
      <c r="L23" s="55"/>
      <c r="M23" s="64"/>
      <c r="N23" s="128"/>
      <c r="V23" s="150"/>
    </row>
    <row r="24" spans="1:22" ht="21" thickBot="1">
      <c r="A24" s="297"/>
      <c r="B24" s="167" t="s">
        <v>337</v>
      </c>
      <c r="C24" s="167" t="s">
        <v>339</v>
      </c>
      <c r="D24" s="167" t="s">
        <v>23</v>
      </c>
      <c r="E24" s="305" t="s">
        <v>341</v>
      </c>
      <c r="F24" s="305"/>
      <c r="G24" s="309"/>
      <c r="H24" s="310"/>
      <c r="I24" s="311"/>
      <c r="J24" s="57" t="s">
        <v>1</v>
      </c>
      <c r="K24" s="58"/>
      <c r="L24" s="58"/>
      <c r="M24" s="59"/>
      <c r="N24" s="128"/>
      <c r="V24" s="150"/>
    </row>
    <row r="25" spans="1:22" ht="13.8" thickBot="1">
      <c r="A25" s="298"/>
      <c r="B25" s="60"/>
      <c r="C25" s="60"/>
      <c r="D25" s="65"/>
      <c r="E25" s="62" t="s">
        <v>4</v>
      </c>
      <c r="F25" s="63"/>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13.8" thickBot="1">
      <c r="A27" s="297"/>
      <c r="B27" s="53"/>
      <c r="C27" s="53"/>
      <c r="D27" s="146"/>
      <c r="E27" s="53"/>
      <c r="F27" s="53"/>
      <c r="G27" s="302"/>
      <c r="H27" s="303"/>
      <c r="I27" s="304"/>
      <c r="J27" s="55" t="s">
        <v>2</v>
      </c>
      <c r="K27" s="55"/>
      <c r="L27" s="55"/>
      <c r="M27" s="64"/>
      <c r="N27" s="128"/>
      <c r="V27" s="150"/>
    </row>
    <row r="28" spans="1:22" ht="21" thickBot="1">
      <c r="A28" s="297"/>
      <c r="B28" s="167" t="s">
        <v>337</v>
      </c>
      <c r="C28" s="167" t="s">
        <v>339</v>
      </c>
      <c r="D28" s="167" t="s">
        <v>23</v>
      </c>
      <c r="E28" s="305" t="s">
        <v>341</v>
      </c>
      <c r="F28" s="305"/>
      <c r="G28" s="309"/>
      <c r="H28" s="310"/>
      <c r="I28" s="311"/>
      <c r="J28" s="57" t="s">
        <v>1</v>
      </c>
      <c r="K28" s="58"/>
      <c r="L28" s="58"/>
      <c r="M28" s="59"/>
      <c r="N28" s="128"/>
      <c r="V28" s="150"/>
    </row>
    <row r="29" spans="1:22" ht="13.8" thickBot="1">
      <c r="A29" s="298"/>
      <c r="B29" s="60"/>
      <c r="C29" s="60"/>
      <c r="D29" s="65"/>
      <c r="E29" s="62" t="s">
        <v>4</v>
      </c>
      <c r="F29" s="63"/>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3.8" thickBot="1">
      <c r="A31" s="297"/>
      <c r="B31" s="53"/>
      <c r="C31" s="53"/>
      <c r="D31" s="146"/>
      <c r="E31" s="53"/>
      <c r="F31" s="53"/>
      <c r="G31" s="302"/>
      <c r="H31" s="303"/>
      <c r="I31" s="304"/>
      <c r="J31" s="55" t="s">
        <v>2</v>
      </c>
      <c r="K31" s="55"/>
      <c r="L31" s="55"/>
      <c r="M31" s="64"/>
      <c r="N31" s="128"/>
      <c r="V31" s="150"/>
    </row>
    <row r="32" spans="1:22" ht="21" thickBot="1">
      <c r="A32" s="297"/>
      <c r="B32" s="167" t="s">
        <v>337</v>
      </c>
      <c r="C32" s="167" t="s">
        <v>339</v>
      </c>
      <c r="D32" s="167" t="s">
        <v>23</v>
      </c>
      <c r="E32" s="305" t="s">
        <v>341</v>
      </c>
      <c r="F32" s="305"/>
      <c r="G32" s="309"/>
      <c r="H32" s="310"/>
      <c r="I32" s="311"/>
      <c r="J32" s="57" t="s">
        <v>1</v>
      </c>
      <c r="K32" s="58"/>
      <c r="L32" s="58"/>
      <c r="M32" s="59"/>
      <c r="N32" s="128"/>
      <c r="V32" s="150"/>
    </row>
    <row r="33" spans="1:22" ht="13.8" thickBot="1">
      <c r="A33" s="298"/>
      <c r="B33" s="60"/>
      <c r="C33" s="60"/>
      <c r="D33" s="65"/>
      <c r="E33" s="62" t="s">
        <v>4</v>
      </c>
      <c r="F33" s="63"/>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13.8" thickBot="1">
      <c r="A35" s="297"/>
      <c r="B35" s="53"/>
      <c r="C35" s="53"/>
      <c r="D35" s="146"/>
      <c r="E35" s="53"/>
      <c r="F35" s="53"/>
      <c r="G35" s="302"/>
      <c r="H35" s="303"/>
      <c r="I35" s="304"/>
      <c r="J35" s="55" t="s">
        <v>2</v>
      </c>
      <c r="K35" s="55"/>
      <c r="L35" s="55"/>
      <c r="M35" s="64"/>
      <c r="N35" s="128"/>
      <c r="V35" s="150"/>
    </row>
    <row r="36" spans="1:22" ht="21" thickBot="1">
      <c r="A36" s="297"/>
      <c r="B36" s="167" t="s">
        <v>337</v>
      </c>
      <c r="C36" s="167" t="s">
        <v>339</v>
      </c>
      <c r="D36" s="167" t="s">
        <v>23</v>
      </c>
      <c r="E36" s="305" t="s">
        <v>341</v>
      </c>
      <c r="F36" s="305"/>
      <c r="G36" s="309"/>
      <c r="H36" s="310"/>
      <c r="I36" s="311"/>
      <c r="J36" s="57" t="s">
        <v>1</v>
      </c>
      <c r="K36" s="58"/>
      <c r="L36" s="58"/>
      <c r="M36" s="59"/>
      <c r="N36" s="128"/>
      <c r="V36" s="150"/>
    </row>
    <row r="37" spans="1:22" ht="13.8" thickBot="1">
      <c r="A37" s="298"/>
      <c r="B37" s="60"/>
      <c r="C37" s="60"/>
      <c r="D37" s="65"/>
      <c r="E37" s="62" t="s">
        <v>4</v>
      </c>
      <c r="F37" s="63"/>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c r="C39" s="53"/>
      <c r="D39" s="146"/>
      <c r="E39" s="53"/>
      <c r="F39" s="53"/>
      <c r="G39" s="302"/>
      <c r="H39" s="303"/>
      <c r="I39" s="304"/>
      <c r="J39" s="55" t="s">
        <v>2</v>
      </c>
      <c r="K39" s="55"/>
      <c r="L39" s="55"/>
      <c r="M39" s="64"/>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c r="C41" s="60"/>
      <c r="D41" s="65"/>
      <c r="E41" s="62" t="s">
        <v>4</v>
      </c>
      <c r="F41" s="63"/>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c r="C43" s="53"/>
      <c r="D43" s="146"/>
      <c r="E43" s="53"/>
      <c r="F43" s="53"/>
      <c r="G43" s="302"/>
      <c r="H43" s="303"/>
      <c r="I43" s="304"/>
      <c r="J43" s="55" t="s">
        <v>2</v>
      </c>
      <c r="K43" s="55"/>
      <c r="L43" s="55"/>
      <c r="M43" s="64"/>
      <c r="N43" s="128"/>
      <c r="V43" s="150"/>
    </row>
    <row r="44" spans="1:22" ht="21" thickBot="1">
      <c r="A44" s="297"/>
      <c r="B44" s="167" t="s">
        <v>337</v>
      </c>
      <c r="C44" s="167" t="s">
        <v>339</v>
      </c>
      <c r="D44" s="167" t="s">
        <v>23</v>
      </c>
      <c r="E44" s="305" t="s">
        <v>341</v>
      </c>
      <c r="F44" s="305"/>
      <c r="G44" s="309"/>
      <c r="H44" s="310"/>
      <c r="I44" s="311"/>
      <c r="J44" s="57" t="s">
        <v>1</v>
      </c>
      <c r="K44" s="58"/>
      <c r="L44" s="58"/>
      <c r="M44" s="59"/>
      <c r="N44" s="128"/>
      <c r="V44" s="150"/>
    </row>
    <row r="45" spans="1:22" ht="13.8" thickBot="1">
      <c r="A45" s="298"/>
      <c r="B45" s="60"/>
      <c r="C45" s="60"/>
      <c r="D45" s="65"/>
      <c r="E45" s="62" t="s">
        <v>4</v>
      </c>
      <c r="F45" s="63"/>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53"/>
      <c r="D47" s="146"/>
      <c r="E47" s="53"/>
      <c r="F47" s="53"/>
      <c r="G47" s="302"/>
      <c r="H47" s="303"/>
      <c r="I47" s="304"/>
      <c r="J47" s="55" t="s">
        <v>2</v>
      </c>
      <c r="K47" s="55"/>
      <c r="L47" s="55"/>
      <c r="M47" s="64"/>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c r="C49" s="60"/>
      <c r="D49" s="65"/>
      <c r="E49" s="62" t="s">
        <v>4</v>
      </c>
      <c r="F49" s="63"/>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Q15" sqref="Q15"/>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HOMELAND SECURITY, OFFICE OF OPERATIONS COORDINATION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686</v>
      </c>
      <c r="C9" s="418"/>
      <c r="D9" s="418"/>
      <c r="E9" s="418"/>
      <c r="F9" s="418"/>
      <c r="G9" s="346"/>
      <c r="H9" s="371" t="str">
        <f>"REPORTING PERIOD: "&amp;Q422</f>
        <v>REPORTING PERIOD: OCTOBER 1, 2018- MARCH 31, 2019</v>
      </c>
      <c r="I9" s="373" t="s">
        <v>371</v>
      </c>
      <c r="J9" s="375" t="str">
        <f>"REPORTING PERIOD: "&amp;Q423</f>
        <v>REPORTING PERIOD: APRIL 1 - SEPTEMBER 30, 2019</v>
      </c>
      <c r="K9" s="377" t="s">
        <v>371</v>
      </c>
      <c r="L9" s="319" t="s">
        <v>8</v>
      </c>
      <c r="M9" s="320"/>
      <c r="N9" s="120"/>
      <c r="O9" s="121"/>
      <c r="P9" s="176"/>
    </row>
    <row r="10" spans="1:19" s="168" customFormat="1" ht="15.75" customHeight="1">
      <c r="A10" s="430"/>
      <c r="B10" s="417" t="s">
        <v>687</v>
      </c>
      <c r="C10" s="418"/>
      <c r="D10" s="418"/>
      <c r="E10" s="418"/>
      <c r="F10" s="419"/>
      <c r="G10" s="347"/>
      <c r="H10" s="372"/>
      <c r="I10" s="374"/>
      <c r="J10" s="376"/>
      <c r="K10" s="378"/>
      <c r="L10" s="319"/>
      <c r="M10" s="320"/>
      <c r="N10" s="120"/>
      <c r="O10" s="121"/>
      <c r="P10" s="176"/>
    </row>
    <row r="11" spans="1:19" s="168" customFormat="1" ht="13.8" thickBot="1">
      <c r="A11" s="430"/>
      <c r="B11" s="122" t="s">
        <v>21</v>
      </c>
      <c r="C11" s="123" t="s">
        <v>400</v>
      </c>
      <c r="D11" s="420" t="s">
        <v>401</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c r="A19" s="388"/>
      <c r="B19" s="53"/>
      <c r="C19" s="53"/>
      <c r="D19" s="146"/>
      <c r="E19" s="53"/>
      <c r="F19" s="53"/>
      <c r="G19" s="302"/>
      <c r="H19" s="303"/>
      <c r="I19" s="304"/>
      <c r="J19" s="55" t="s">
        <v>2</v>
      </c>
      <c r="K19" s="55"/>
      <c r="L19" s="55"/>
      <c r="M19" s="64"/>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13.8" thickBot="1">
      <c r="A21" s="389"/>
      <c r="B21" s="60"/>
      <c r="C21" s="60"/>
      <c r="D21" s="65"/>
      <c r="E21" s="62" t="s">
        <v>4</v>
      </c>
      <c r="F21" s="63"/>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13.8" thickBot="1">
      <c r="A23" s="297"/>
      <c r="B23" s="53"/>
      <c r="C23" s="53"/>
      <c r="D23" s="146"/>
      <c r="E23" s="53"/>
      <c r="F23" s="53"/>
      <c r="G23" s="302"/>
      <c r="H23" s="303"/>
      <c r="I23" s="304"/>
      <c r="J23" s="55" t="s">
        <v>2</v>
      </c>
      <c r="K23" s="55"/>
      <c r="L23" s="55"/>
      <c r="M23" s="64"/>
      <c r="N23" s="128"/>
      <c r="V23" s="150"/>
    </row>
    <row r="24" spans="1:22" ht="21" thickBot="1">
      <c r="A24" s="297"/>
      <c r="B24" s="167" t="s">
        <v>337</v>
      </c>
      <c r="C24" s="167" t="s">
        <v>339</v>
      </c>
      <c r="D24" s="167" t="s">
        <v>23</v>
      </c>
      <c r="E24" s="305" t="s">
        <v>341</v>
      </c>
      <c r="F24" s="305"/>
      <c r="G24" s="309"/>
      <c r="H24" s="310"/>
      <c r="I24" s="311"/>
      <c r="J24" s="57" t="s">
        <v>1</v>
      </c>
      <c r="K24" s="58"/>
      <c r="L24" s="58"/>
      <c r="M24" s="59"/>
      <c r="N24" s="128"/>
      <c r="V24" s="150"/>
    </row>
    <row r="25" spans="1:22" ht="13.8" thickBot="1">
      <c r="A25" s="298"/>
      <c r="B25" s="60"/>
      <c r="C25" s="60"/>
      <c r="D25" s="65"/>
      <c r="E25" s="62" t="s">
        <v>4</v>
      </c>
      <c r="F25" s="63"/>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13.8" thickBot="1">
      <c r="A27" s="297"/>
      <c r="B27" s="53"/>
      <c r="C27" s="53"/>
      <c r="D27" s="146"/>
      <c r="E27" s="53"/>
      <c r="F27" s="53"/>
      <c r="G27" s="302"/>
      <c r="H27" s="303"/>
      <c r="I27" s="304"/>
      <c r="J27" s="55" t="s">
        <v>2</v>
      </c>
      <c r="K27" s="55"/>
      <c r="L27" s="55"/>
      <c r="M27" s="64"/>
      <c r="N27" s="128"/>
      <c r="V27" s="150"/>
    </row>
    <row r="28" spans="1:22" ht="21" thickBot="1">
      <c r="A28" s="297"/>
      <c r="B28" s="167" t="s">
        <v>337</v>
      </c>
      <c r="C28" s="167" t="s">
        <v>339</v>
      </c>
      <c r="D28" s="167" t="s">
        <v>23</v>
      </c>
      <c r="E28" s="305" t="s">
        <v>341</v>
      </c>
      <c r="F28" s="305"/>
      <c r="G28" s="309"/>
      <c r="H28" s="310"/>
      <c r="I28" s="311"/>
      <c r="J28" s="57" t="s">
        <v>1</v>
      </c>
      <c r="K28" s="58"/>
      <c r="L28" s="58"/>
      <c r="M28" s="59"/>
      <c r="N28" s="128"/>
      <c r="V28" s="150"/>
    </row>
    <row r="29" spans="1:22" ht="13.8" thickBot="1">
      <c r="A29" s="298"/>
      <c r="B29" s="60"/>
      <c r="C29" s="60"/>
      <c r="D29" s="65"/>
      <c r="E29" s="62" t="s">
        <v>4</v>
      </c>
      <c r="F29" s="63"/>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3.8" thickBot="1">
      <c r="A31" s="297"/>
      <c r="B31" s="53"/>
      <c r="C31" s="53"/>
      <c r="D31" s="146"/>
      <c r="E31" s="53"/>
      <c r="F31" s="53"/>
      <c r="G31" s="302"/>
      <c r="H31" s="303"/>
      <c r="I31" s="304"/>
      <c r="J31" s="55" t="s">
        <v>2</v>
      </c>
      <c r="K31" s="55"/>
      <c r="L31" s="55"/>
      <c r="M31" s="64"/>
      <c r="N31" s="128"/>
      <c r="V31" s="150"/>
    </row>
    <row r="32" spans="1:22" ht="21" thickBot="1">
      <c r="A32" s="297"/>
      <c r="B32" s="167" t="s">
        <v>337</v>
      </c>
      <c r="C32" s="167" t="s">
        <v>339</v>
      </c>
      <c r="D32" s="167" t="s">
        <v>23</v>
      </c>
      <c r="E32" s="305" t="s">
        <v>341</v>
      </c>
      <c r="F32" s="305"/>
      <c r="G32" s="309"/>
      <c r="H32" s="310"/>
      <c r="I32" s="311"/>
      <c r="J32" s="57" t="s">
        <v>1</v>
      </c>
      <c r="K32" s="58"/>
      <c r="L32" s="58"/>
      <c r="M32" s="59"/>
      <c r="N32" s="128"/>
      <c r="V32" s="150"/>
    </row>
    <row r="33" spans="1:22" ht="13.8" thickBot="1">
      <c r="A33" s="298"/>
      <c r="B33" s="60"/>
      <c r="C33" s="60"/>
      <c r="D33" s="65"/>
      <c r="E33" s="62" t="s">
        <v>4</v>
      </c>
      <c r="F33" s="63"/>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13.8" thickBot="1">
      <c r="A35" s="297"/>
      <c r="B35" s="53"/>
      <c r="C35" s="53"/>
      <c r="D35" s="146"/>
      <c r="E35" s="53"/>
      <c r="F35" s="53"/>
      <c r="G35" s="302"/>
      <c r="H35" s="303"/>
      <c r="I35" s="304"/>
      <c r="J35" s="55" t="s">
        <v>2</v>
      </c>
      <c r="K35" s="55"/>
      <c r="L35" s="55"/>
      <c r="M35" s="64"/>
      <c r="N35" s="128"/>
      <c r="V35" s="150"/>
    </row>
    <row r="36" spans="1:22" ht="21" thickBot="1">
      <c r="A36" s="297"/>
      <c r="B36" s="167" t="s">
        <v>337</v>
      </c>
      <c r="C36" s="167" t="s">
        <v>339</v>
      </c>
      <c r="D36" s="167" t="s">
        <v>23</v>
      </c>
      <c r="E36" s="305" t="s">
        <v>341</v>
      </c>
      <c r="F36" s="305"/>
      <c r="G36" s="309"/>
      <c r="H36" s="310"/>
      <c r="I36" s="311"/>
      <c r="J36" s="57" t="s">
        <v>1</v>
      </c>
      <c r="K36" s="58"/>
      <c r="L36" s="58"/>
      <c r="M36" s="59"/>
      <c r="N36" s="128"/>
      <c r="V36" s="150"/>
    </row>
    <row r="37" spans="1:22" ht="13.8" thickBot="1">
      <c r="A37" s="298"/>
      <c r="B37" s="60"/>
      <c r="C37" s="60"/>
      <c r="D37" s="65"/>
      <c r="E37" s="62" t="s">
        <v>4</v>
      </c>
      <c r="F37" s="63"/>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c r="C39" s="53"/>
      <c r="D39" s="146"/>
      <c r="E39" s="53"/>
      <c r="F39" s="53"/>
      <c r="G39" s="302"/>
      <c r="H39" s="303"/>
      <c r="I39" s="304"/>
      <c r="J39" s="55" t="s">
        <v>2</v>
      </c>
      <c r="K39" s="55"/>
      <c r="L39" s="55"/>
      <c r="M39" s="64"/>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c r="C41" s="60"/>
      <c r="D41" s="65"/>
      <c r="E41" s="62" t="s">
        <v>4</v>
      </c>
      <c r="F41" s="63"/>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c r="C43" s="53"/>
      <c r="D43" s="146"/>
      <c r="E43" s="53"/>
      <c r="F43" s="53"/>
      <c r="G43" s="302"/>
      <c r="H43" s="303"/>
      <c r="I43" s="304"/>
      <c r="J43" s="55" t="s">
        <v>2</v>
      </c>
      <c r="K43" s="55"/>
      <c r="L43" s="55"/>
      <c r="M43" s="64"/>
      <c r="N43" s="128"/>
      <c r="V43" s="150"/>
    </row>
    <row r="44" spans="1:22" ht="21" thickBot="1">
      <c r="A44" s="297"/>
      <c r="B44" s="167" t="s">
        <v>337</v>
      </c>
      <c r="C44" s="167" t="s">
        <v>339</v>
      </c>
      <c r="D44" s="167" t="s">
        <v>23</v>
      </c>
      <c r="E44" s="305" t="s">
        <v>341</v>
      </c>
      <c r="F44" s="305"/>
      <c r="G44" s="309"/>
      <c r="H44" s="310"/>
      <c r="I44" s="311"/>
      <c r="J44" s="57" t="s">
        <v>1</v>
      </c>
      <c r="K44" s="58"/>
      <c r="L44" s="58"/>
      <c r="M44" s="59"/>
      <c r="N44" s="128"/>
      <c r="V44" s="150"/>
    </row>
    <row r="45" spans="1:22" ht="13.8" thickBot="1">
      <c r="A45" s="298"/>
      <c r="B45" s="60"/>
      <c r="C45" s="60"/>
      <c r="D45" s="65"/>
      <c r="E45" s="62" t="s">
        <v>4</v>
      </c>
      <c r="F45" s="63"/>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53"/>
      <c r="D47" s="146"/>
      <c r="E47" s="53"/>
      <c r="F47" s="53"/>
      <c r="G47" s="302"/>
      <c r="H47" s="303"/>
      <c r="I47" s="304"/>
      <c r="J47" s="55" t="s">
        <v>2</v>
      </c>
      <c r="K47" s="55"/>
      <c r="L47" s="55"/>
      <c r="M47" s="64"/>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c r="C49" s="60"/>
      <c r="D49" s="65"/>
      <c r="E49" s="62" t="s">
        <v>4</v>
      </c>
      <c r="F49" s="63"/>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Normal="100" workbookViewId="0">
      <selection activeCell="P12" sqref="P12"/>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[REPLACE  WITH REPORTING AGENCY NAME], DHS Science &amp; Technology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373</v>
      </c>
      <c r="C9" s="418"/>
      <c r="D9" s="418"/>
      <c r="E9" s="418"/>
      <c r="F9" s="418"/>
      <c r="G9" s="346"/>
      <c r="H9" s="371" t="str">
        <f>"REPORTING PERIOD: "&amp;Q422</f>
        <v>REPORTING PERIOD: OCTOBER 1, 2018- MARCH 31, 2019</v>
      </c>
      <c r="I9" s="373" t="s">
        <v>371</v>
      </c>
      <c r="J9" s="375" t="str">
        <f>"REPORTING PERIOD: "&amp;Q423</f>
        <v>REPORTING PERIOD: APRIL 1 - SEPTEMBER 30, 2019</v>
      </c>
      <c r="K9" s="377" t="s">
        <v>371</v>
      </c>
      <c r="L9" s="319" t="s">
        <v>8</v>
      </c>
      <c r="M9" s="320"/>
      <c r="N9" s="120"/>
      <c r="O9" s="121"/>
      <c r="P9" s="176"/>
    </row>
    <row r="10" spans="1:19" s="168" customFormat="1" ht="15.75" customHeight="1">
      <c r="A10" s="430"/>
      <c r="B10" s="417" t="s">
        <v>688</v>
      </c>
      <c r="C10" s="418"/>
      <c r="D10" s="418"/>
      <c r="E10" s="418"/>
      <c r="F10" s="419"/>
      <c r="G10" s="347"/>
      <c r="H10" s="372"/>
      <c r="I10" s="374"/>
      <c r="J10" s="376"/>
      <c r="K10" s="378"/>
      <c r="L10" s="319"/>
      <c r="M10" s="320"/>
      <c r="N10" s="120"/>
      <c r="O10" s="121"/>
      <c r="P10" s="176"/>
    </row>
    <row r="11" spans="1:19" s="168" customFormat="1" ht="13.8" thickBot="1">
      <c r="A11" s="430"/>
      <c r="B11" s="122" t="s">
        <v>21</v>
      </c>
      <c r="C11" s="123" t="s">
        <v>427</v>
      </c>
      <c r="D11" s="420" t="s">
        <v>428</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c r="A19" s="388"/>
      <c r="B19" s="53"/>
      <c r="C19" s="53"/>
      <c r="D19" s="146"/>
      <c r="E19" s="53"/>
      <c r="F19" s="53"/>
      <c r="G19" s="302"/>
      <c r="H19" s="303"/>
      <c r="I19" s="304"/>
      <c r="J19" s="55"/>
      <c r="K19" s="55"/>
      <c r="L19" s="55"/>
      <c r="M19" s="73"/>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13.8" thickBot="1">
      <c r="A21" s="389"/>
      <c r="B21" s="60"/>
      <c r="C21" s="60"/>
      <c r="D21" s="61"/>
      <c r="E21" s="62" t="s">
        <v>4</v>
      </c>
      <c r="F21" s="63"/>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13.8" thickBot="1">
      <c r="A23" s="297"/>
      <c r="B23" s="53"/>
      <c r="C23" s="53"/>
      <c r="D23" s="146"/>
      <c r="E23" s="53"/>
      <c r="F23" s="53"/>
      <c r="G23" s="302"/>
      <c r="H23" s="303"/>
      <c r="I23" s="304"/>
      <c r="J23" s="55"/>
      <c r="K23" s="55"/>
      <c r="L23" s="55"/>
      <c r="M23" s="73"/>
      <c r="N23" s="128"/>
      <c r="V23" s="150"/>
    </row>
    <row r="24" spans="1:22" ht="21" thickBot="1">
      <c r="A24" s="297"/>
      <c r="B24" s="167" t="s">
        <v>337</v>
      </c>
      <c r="C24" s="167" t="s">
        <v>339</v>
      </c>
      <c r="D24" s="167" t="s">
        <v>23</v>
      </c>
      <c r="E24" s="305" t="s">
        <v>341</v>
      </c>
      <c r="F24" s="305"/>
      <c r="G24" s="309"/>
      <c r="H24" s="310"/>
      <c r="I24" s="311"/>
      <c r="J24" s="57"/>
      <c r="K24" s="58"/>
      <c r="L24" s="58"/>
      <c r="M24" s="72"/>
      <c r="N24" s="128"/>
      <c r="V24" s="150"/>
    </row>
    <row r="25" spans="1:22" ht="13.8" thickBot="1">
      <c r="A25" s="298"/>
      <c r="B25" s="60"/>
      <c r="C25" s="60"/>
      <c r="D25" s="61"/>
      <c r="E25" s="62" t="s">
        <v>4</v>
      </c>
      <c r="F25" s="63"/>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13.8" thickBot="1">
      <c r="A27" s="297"/>
      <c r="B27" s="53"/>
      <c r="C27" s="53"/>
      <c r="D27" s="146"/>
      <c r="E27" s="53"/>
      <c r="F27" s="53"/>
      <c r="G27" s="302"/>
      <c r="H27" s="303"/>
      <c r="I27" s="304"/>
      <c r="J27" s="55"/>
      <c r="K27" s="55"/>
      <c r="L27" s="55"/>
      <c r="M27" s="73"/>
      <c r="N27" s="128"/>
      <c r="V27" s="150"/>
    </row>
    <row r="28" spans="1:22" ht="21" thickBot="1">
      <c r="A28" s="297"/>
      <c r="B28" s="167" t="s">
        <v>337</v>
      </c>
      <c r="C28" s="167" t="s">
        <v>339</v>
      </c>
      <c r="D28" s="167" t="s">
        <v>23</v>
      </c>
      <c r="E28" s="305" t="s">
        <v>341</v>
      </c>
      <c r="F28" s="305"/>
      <c r="G28" s="309"/>
      <c r="H28" s="310"/>
      <c r="I28" s="311"/>
      <c r="J28" s="57"/>
      <c r="K28" s="58"/>
      <c r="L28" s="58"/>
      <c r="M28" s="72"/>
      <c r="N28" s="128"/>
      <c r="V28" s="150"/>
    </row>
    <row r="29" spans="1:22" ht="13.8" thickBot="1">
      <c r="A29" s="298"/>
      <c r="B29" s="60"/>
      <c r="C29" s="60"/>
      <c r="D29" s="61"/>
      <c r="E29" s="62" t="s">
        <v>4</v>
      </c>
      <c r="F29" s="63"/>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3.8" thickBot="1">
      <c r="A31" s="297"/>
      <c r="B31" s="53"/>
      <c r="C31" s="53"/>
      <c r="D31" s="146"/>
      <c r="E31" s="53"/>
      <c r="F31" s="53"/>
      <c r="G31" s="302"/>
      <c r="H31" s="303"/>
      <c r="I31" s="304"/>
      <c r="J31" s="55"/>
      <c r="K31" s="55"/>
      <c r="L31" s="55"/>
      <c r="M31" s="73"/>
      <c r="N31" s="128"/>
      <c r="V31" s="150"/>
    </row>
    <row r="32" spans="1:22" ht="21" thickBot="1">
      <c r="A32" s="297"/>
      <c r="B32" s="167" t="s">
        <v>337</v>
      </c>
      <c r="C32" s="167" t="s">
        <v>339</v>
      </c>
      <c r="D32" s="167" t="s">
        <v>23</v>
      </c>
      <c r="E32" s="305" t="s">
        <v>341</v>
      </c>
      <c r="F32" s="305"/>
      <c r="G32" s="309"/>
      <c r="H32" s="310"/>
      <c r="I32" s="311"/>
      <c r="J32" s="57"/>
      <c r="K32" s="58"/>
      <c r="L32" s="58"/>
      <c r="M32" s="72"/>
      <c r="N32" s="128"/>
      <c r="V32" s="150"/>
    </row>
    <row r="33" spans="1:22" ht="13.8" thickBot="1">
      <c r="A33" s="298"/>
      <c r="B33" s="60"/>
      <c r="C33" s="60"/>
      <c r="D33" s="61"/>
      <c r="E33" s="62" t="s">
        <v>4</v>
      </c>
      <c r="F33" s="63"/>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13.8" thickBot="1">
      <c r="A35" s="297"/>
      <c r="B35" s="53"/>
      <c r="C35" s="53"/>
      <c r="D35" s="146"/>
      <c r="E35" s="53"/>
      <c r="F35" s="53"/>
      <c r="G35" s="302"/>
      <c r="H35" s="303"/>
      <c r="I35" s="304"/>
      <c r="J35" s="55"/>
      <c r="K35" s="55"/>
      <c r="L35" s="55"/>
      <c r="M35" s="73"/>
      <c r="N35" s="128"/>
      <c r="V35" s="150"/>
    </row>
    <row r="36" spans="1:22" ht="21" thickBot="1">
      <c r="A36" s="297"/>
      <c r="B36" s="167" t="s">
        <v>337</v>
      </c>
      <c r="C36" s="167" t="s">
        <v>339</v>
      </c>
      <c r="D36" s="167" t="s">
        <v>23</v>
      </c>
      <c r="E36" s="305" t="s">
        <v>341</v>
      </c>
      <c r="F36" s="305"/>
      <c r="G36" s="309"/>
      <c r="H36" s="310"/>
      <c r="I36" s="311"/>
      <c r="J36" s="57"/>
      <c r="K36" s="58"/>
      <c r="L36" s="58"/>
      <c r="M36" s="72"/>
      <c r="N36" s="128"/>
      <c r="V36" s="150"/>
    </row>
    <row r="37" spans="1:22" ht="13.8" thickBot="1">
      <c r="A37" s="298"/>
      <c r="B37" s="60"/>
      <c r="C37" s="60"/>
      <c r="D37" s="61"/>
      <c r="E37" s="62" t="s">
        <v>4</v>
      </c>
      <c r="F37" s="63"/>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c r="C39" s="53"/>
      <c r="D39" s="146"/>
      <c r="E39" s="53"/>
      <c r="F39" s="53"/>
      <c r="G39" s="302"/>
      <c r="H39" s="303"/>
      <c r="I39" s="304"/>
      <c r="J39" s="55" t="s">
        <v>2</v>
      </c>
      <c r="K39" s="55"/>
      <c r="L39" s="55"/>
      <c r="M39" s="64"/>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c r="C41" s="60"/>
      <c r="D41" s="65"/>
      <c r="E41" s="62" t="s">
        <v>4</v>
      </c>
      <c r="F41" s="63"/>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c r="C43" s="53"/>
      <c r="D43" s="146"/>
      <c r="E43" s="53"/>
      <c r="F43" s="53"/>
      <c r="G43" s="302"/>
      <c r="H43" s="303"/>
      <c r="I43" s="304"/>
      <c r="J43" s="55" t="s">
        <v>2</v>
      </c>
      <c r="K43" s="55"/>
      <c r="L43" s="55"/>
      <c r="M43" s="64"/>
      <c r="N43" s="128"/>
      <c r="V43" s="150"/>
    </row>
    <row r="44" spans="1:22" ht="21" thickBot="1">
      <c r="A44" s="297"/>
      <c r="B44" s="167" t="s">
        <v>337</v>
      </c>
      <c r="C44" s="167" t="s">
        <v>339</v>
      </c>
      <c r="D44" s="167" t="s">
        <v>23</v>
      </c>
      <c r="E44" s="305" t="s">
        <v>341</v>
      </c>
      <c r="F44" s="305"/>
      <c r="G44" s="309"/>
      <c r="H44" s="310"/>
      <c r="I44" s="311"/>
      <c r="J44" s="57" t="s">
        <v>1</v>
      </c>
      <c r="K44" s="58"/>
      <c r="L44" s="58"/>
      <c r="M44" s="59"/>
      <c r="N44" s="128"/>
      <c r="V44" s="150"/>
    </row>
    <row r="45" spans="1:22" ht="13.8" thickBot="1">
      <c r="A45" s="298"/>
      <c r="B45" s="60"/>
      <c r="C45" s="60"/>
      <c r="D45" s="65"/>
      <c r="E45" s="62" t="s">
        <v>4</v>
      </c>
      <c r="F45" s="63"/>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53"/>
      <c r="D47" s="146"/>
      <c r="E47" s="53"/>
      <c r="F47" s="53"/>
      <c r="G47" s="302"/>
      <c r="H47" s="303"/>
      <c r="I47" s="304"/>
      <c r="J47" s="55" t="s">
        <v>2</v>
      </c>
      <c r="K47" s="55"/>
      <c r="L47" s="55"/>
      <c r="M47" s="64"/>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c r="C49" s="60"/>
      <c r="D49" s="65"/>
      <c r="E49" s="62" t="s">
        <v>4</v>
      </c>
      <c r="F49" s="63"/>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2" right="0.2" top="0" bottom="0.25" header="0.3" footer="0.3"/>
  <pageSetup scale="85" fitToHeight="0" orientation="portrait"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1"/>
  <sheetViews>
    <sheetView topLeftCell="A89" zoomScaleNormal="100" workbookViewId="0">
      <selection activeCell="B14" sqref="B14:M101"/>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PERIOD]"),CONCATENATE(Q419)), CONCATENATE(Q418)))</f>
        <v>1353 Travel Report for Department of Homeland Security, Transportation Security Administration for the reporting period [MARK REPORTING PERIOD]</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9.4"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141</v>
      </c>
      <c r="C9" s="418"/>
      <c r="D9" s="418"/>
      <c r="E9" s="418"/>
      <c r="F9" s="418"/>
      <c r="G9" s="346"/>
      <c r="H9" s="371" t="str">
        <f>"REPORTING PERIOD: "&amp;Q418</f>
        <v>REPORTING PERIOD: OCTOBER 1, 2018- MARCH 31, 2019</v>
      </c>
      <c r="I9" s="373"/>
      <c r="J9" s="375" t="str">
        <f>"REPORTING PERIOD: "&amp;Q419</f>
        <v>REPORTING PERIOD: APRIL 1 - SEPTEMBER 30, 2019</v>
      </c>
      <c r="K9" s="377"/>
      <c r="L9" s="319" t="s">
        <v>8</v>
      </c>
      <c r="M9" s="320"/>
      <c r="N9" s="120"/>
      <c r="O9" s="121"/>
      <c r="P9" s="176"/>
    </row>
    <row r="10" spans="1:19" s="168" customFormat="1" ht="15.75" customHeight="1">
      <c r="A10" s="430"/>
      <c r="B10" s="417" t="s">
        <v>689</v>
      </c>
      <c r="C10" s="418"/>
      <c r="D10" s="418"/>
      <c r="E10" s="418"/>
      <c r="F10" s="419"/>
      <c r="G10" s="347"/>
      <c r="H10" s="372"/>
      <c r="I10" s="374"/>
      <c r="J10" s="376"/>
      <c r="K10" s="378"/>
      <c r="L10" s="319"/>
      <c r="M10" s="320"/>
      <c r="N10" s="120"/>
      <c r="O10" s="121"/>
      <c r="P10" s="176"/>
    </row>
    <row r="11" spans="1:19" s="168" customFormat="1" ht="24" customHeight="1" thickBot="1">
      <c r="A11" s="430"/>
      <c r="B11" s="122" t="s">
        <v>21</v>
      </c>
      <c r="C11" s="123" t="s">
        <v>690</v>
      </c>
      <c r="D11" s="420" t="s">
        <v>691</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0"/>
      <c r="B13" s="395"/>
      <c r="C13" s="397"/>
      <c r="D13" s="399"/>
      <c r="E13" s="401"/>
      <c r="F13" s="402"/>
      <c r="G13" s="405"/>
      <c r="H13" s="406"/>
      <c r="I13" s="407"/>
      <c r="J13" s="455"/>
      <c r="K13" s="453"/>
      <c r="L13" s="454"/>
      <c r="M13" s="455"/>
      <c r="N13" s="126"/>
      <c r="O13" s="176"/>
    </row>
    <row r="14" spans="1:19" s="168" customFormat="1" ht="21.6" thickTop="1" thickBot="1">
      <c r="A14" s="299">
        <v>1</v>
      </c>
      <c r="B14" s="170" t="s">
        <v>336</v>
      </c>
      <c r="C14" s="170" t="s">
        <v>338</v>
      </c>
      <c r="D14" s="170" t="s">
        <v>24</v>
      </c>
      <c r="E14" s="284" t="s">
        <v>340</v>
      </c>
      <c r="F14" s="284"/>
      <c r="G14" s="284" t="s">
        <v>332</v>
      </c>
      <c r="H14" s="285"/>
      <c r="I14" s="178"/>
      <c r="J14" s="193"/>
      <c r="K14" s="193"/>
      <c r="L14" s="193"/>
      <c r="M14" s="194"/>
      <c r="N14" s="128"/>
    </row>
    <row r="15" spans="1:19" s="168" customFormat="1" ht="31.2" thickBot="1">
      <c r="A15" s="299"/>
      <c r="B15" s="129" t="s">
        <v>692</v>
      </c>
      <c r="C15" s="129" t="s">
        <v>693</v>
      </c>
      <c r="D15" s="130">
        <v>43712</v>
      </c>
      <c r="E15" s="131"/>
      <c r="F15" s="132" t="s">
        <v>694</v>
      </c>
      <c r="G15" s="286" t="s">
        <v>360</v>
      </c>
      <c r="H15" s="287"/>
      <c r="I15" s="288"/>
      <c r="J15" s="133" t="s">
        <v>379</v>
      </c>
      <c r="K15" s="134"/>
      <c r="L15" s="135" t="s">
        <v>3</v>
      </c>
      <c r="M15" s="136">
        <v>995</v>
      </c>
      <c r="N15" s="128"/>
      <c r="O15" s="176"/>
    </row>
    <row r="16" spans="1:19" s="168" customFormat="1" ht="21" thickBot="1">
      <c r="A16" s="299"/>
      <c r="B16" s="171" t="s">
        <v>337</v>
      </c>
      <c r="C16" s="171" t="s">
        <v>339</v>
      </c>
      <c r="D16" s="171" t="s">
        <v>23</v>
      </c>
      <c r="E16" s="289" t="s">
        <v>341</v>
      </c>
      <c r="F16" s="289"/>
      <c r="G16" s="290"/>
      <c r="H16" s="291"/>
      <c r="I16" s="292"/>
      <c r="J16" s="137"/>
      <c r="K16" s="135"/>
      <c r="L16" s="138"/>
      <c r="M16" s="139"/>
      <c r="N16" s="125"/>
    </row>
    <row r="17" spans="1:22" ht="21" thickBot="1">
      <c r="A17" s="300"/>
      <c r="B17" s="195" t="s">
        <v>695</v>
      </c>
      <c r="C17" s="195" t="s">
        <v>696</v>
      </c>
      <c r="D17" s="196">
        <v>43714</v>
      </c>
      <c r="E17" s="197" t="s">
        <v>4</v>
      </c>
      <c r="F17" s="198" t="s">
        <v>697</v>
      </c>
      <c r="G17" s="293"/>
      <c r="H17" s="294"/>
      <c r="I17" s="295"/>
      <c r="J17" s="199"/>
      <c r="K17" s="200"/>
      <c r="L17" s="200"/>
      <c r="M17" s="201"/>
      <c r="N17" s="128"/>
      <c r="V17" s="168"/>
    </row>
    <row r="18" spans="1:22" ht="23.25" customHeight="1" thickBot="1">
      <c r="A18" s="299">
        <v>2</v>
      </c>
      <c r="B18" s="170" t="s">
        <v>336</v>
      </c>
      <c r="C18" s="170" t="s">
        <v>338</v>
      </c>
      <c r="D18" s="170" t="s">
        <v>24</v>
      </c>
      <c r="E18" s="284" t="s">
        <v>340</v>
      </c>
      <c r="F18" s="284"/>
      <c r="G18" s="284" t="s">
        <v>332</v>
      </c>
      <c r="H18" s="285"/>
      <c r="I18" s="178"/>
      <c r="J18" s="193" t="s">
        <v>2</v>
      </c>
      <c r="K18" s="193"/>
      <c r="L18" s="193"/>
      <c r="M18" s="194"/>
      <c r="N18" s="128"/>
      <c r="V18" s="145"/>
    </row>
    <row r="19" spans="1:22" ht="37.5" customHeight="1" thickBot="1">
      <c r="A19" s="299"/>
      <c r="B19" s="129" t="s">
        <v>431</v>
      </c>
      <c r="C19" s="129" t="s">
        <v>693</v>
      </c>
      <c r="D19" s="130">
        <v>43712</v>
      </c>
      <c r="E19" s="131"/>
      <c r="F19" s="132" t="s">
        <v>694</v>
      </c>
      <c r="G19" s="286" t="s">
        <v>696</v>
      </c>
      <c r="H19" s="287"/>
      <c r="I19" s="288"/>
      <c r="J19" s="133" t="s">
        <v>698</v>
      </c>
      <c r="K19" s="134"/>
      <c r="L19" s="135" t="s">
        <v>3</v>
      </c>
      <c r="M19" s="136">
        <v>995</v>
      </c>
      <c r="N19" s="128"/>
      <c r="V19" s="149"/>
    </row>
    <row r="20" spans="1:22" ht="21" thickBot="1">
      <c r="A20" s="299"/>
      <c r="B20" s="171" t="s">
        <v>337</v>
      </c>
      <c r="C20" s="171" t="s">
        <v>339</v>
      </c>
      <c r="D20" s="171" t="s">
        <v>23</v>
      </c>
      <c r="E20" s="289" t="s">
        <v>341</v>
      </c>
      <c r="F20" s="289"/>
      <c r="G20" s="290"/>
      <c r="H20" s="291"/>
      <c r="I20" s="292"/>
      <c r="J20" s="137"/>
      <c r="K20" s="135"/>
      <c r="L20" s="138"/>
      <c r="M20" s="139"/>
      <c r="N20" s="128"/>
      <c r="P20" s="168" t="s">
        <v>374</v>
      </c>
      <c r="V20" s="150"/>
    </row>
    <row r="21" spans="1:22" ht="41.4" thickBot="1">
      <c r="A21" s="300"/>
      <c r="B21" s="195" t="s">
        <v>939</v>
      </c>
      <c r="C21" s="195" t="s">
        <v>696</v>
      </c>
      <c r="D21" s="196">
        <v>43714</v>
      </c>
      <c r="E21" s="197" t="s">
        <v>4</v>
      </c>
      <c r="F21" s="198" t="s">
        <v>697</v>
      </c>
      <c r="G21" s="293"/>
      <c r="H21" s="294"/>
      <c r="I21" s="295"/>
      <c r="J21" s="199"/>
      <c r="K21" s="200"/>
      <c r="L21" s="200"/>
      <c r="M21" s="201"/>
      <c r="N21" s="128"/>
      <c r="V21" s="150"/>
    </row>
    <row r="22" spans="1:22" ht="24" customHeight="1" thickBot="1">
      <c r="A22" s="299">
        <v>3</v>
      </c>
      <c r="B22" s="170" t="s">
        <v>336</v>
      </c>
      <c r="C22" s="170" t="s">
        <v>338</v>
      </c>
      <c r="D22" s="170" t="s">
        <v>24</v>
      </c>
      <c r="E22" s="284" t="s">
        <v>340</v>
      </c>
      <c r="F22" s="284"/>
      <c r="G22" s="284" t="s">
        <v>332</v>
      </c>
      <c r="H22" s="285"/>
      <c r="I22" s="178"/>
      <c r="J22" s="193"/>
      <c r="K22" s="193"/>
      <c r="L22" s="193"/>
      <c r="M22" s="194"/>
      <c r="N22" s="128"/>
      <c r="V22" s="150"/>
    </row>
    <row r="23" spans="1:22" ht="45.75" customHeight="1" thickBot="1">
      <c r="A23" s="299"/>
      <c r="B23" s="129" t="s">
        <v>699</v>
      </c>
      <c r="C23" s="129" t="s">
        <v>693</v>
      </c>
      <c r="D23" s="130">
        <v>43712</v>
      </c>
      <c r="E23" s="131"/>
      <c r="F23" s="132" t="s">
        <v>694</v>
      </c>
      <c r="G23" s="286" t="s">
        <v>696</v>
      </c>
      <c r="H23" s="287"/>
      <c r="I23" s="288"/>
      <c r="J23" s="133" t="s">
        <v>379</v>
      </c>
      <c r="K23" s="134"/>
      <c r="L23" s="135" t="s">
        <v>3</v>
      </c>
      <c r="M23" s="136">
        <v>995</v>
      </c>
      <c r="N23" s="128"/>
      <c r="V23" s="150"/>
    </row>
    <row r="24" spans="1:22" ht="21" thickBot="1">
      <c r="A24" s="299"/>
      <c r="B24" s="171" t="s">
        <v>337</v>
      </c>
      <c r="C24" s="171" t="s">
        <v>339</v>
      </c>
      <c r="D24" s="171" t="s">
        <v>23</v>
      </c>
      <c r="E24" s="289" t="s">
        <v>341</v>
      </c>
      <c r="F24" s="289"/>
      <c r="G24" s="290"/>
      <c r="H24" s="291"/>
      <c r="I24" s="292"/>
      <c r="J24" s="137"/>
      <c r="K24" s="135"/>
      <c r="L24" s="138"/>
      <c r="M24" s="139"/>
      <c r="N24" s="128"/>
      <c r="V24" s="150"/>
    </row>
    <row r="25" spans="1:22" ht="31.2" thickBot="1">
      <c r="A25" s="300"/>
      <c r="B25" s="195" t="s">
        <v>938</v>
      </c>
      <c r="C25" s="195" t="s">
        <v>696</v>
      </c>
      <c r="D25" s="196">
        <v>43714</v>
      </c>
      <c r="E25" s="197" t="s">
        <v>4</v>
      </c>
      <c r="F25" s="198" t="s">
        <v>697</v>
      </c>
      <c r="G25" s="293"/>
      <c r="H25" s="294"/>
      <c r="I25" s="295"/>
      <c r="J25" s="199"/>
      <c r="K25" s="200"/>
      <c r="L25" s="200"/>
      <c r="M25" s="201"/>
      <c r="N25" s="128"/>
      <c r="V25" s="150"/>
    </row>
    <row r="26" spans="1:22" ht="24" customHeight="1" thickBot="1">
      <c r="A26" s="299">
        <f>A22+1</f>
        <v>4</v>
      </c>
      <c r="B26" s="170" t="s">
        <v>336</v>
      </c>
      <c r="C26" s="170" t="s">
        <v>338</v>
      </c>
      <c r="D26" s="170" t="s">
        <v>24</v>
      </c>
      <c r="E26" s="284" t="s">
        <v>340</v>
      </c>
      <c r="F26" s="284"/>
      <c r="G26" s="284" t="s">
        <v>332</v>
      </c>
      <c r="H26" s="285"/>
      <c r="I26" s="178"/>
      <c r="J26" s="193"/>
      <c r="K26" s="193"/>
      <c r="L26" s="193"/>
      <c r="M26" s="194"/>
      <c r="N26" s="128"/>
      <c r="V26" s="150"/>
    </row>
    <row r="27" spans="1:22" ht="34.5" customHeight="1" thickBot="1">
      <c r="A27" s="299"/>
      <c r="B27" s="129" t="s">
        <v>700</v>
      </c>
      <c r="C27" s="129" t="s">
        <v>693</v>
      </c>
      <c r="D27" s="130">
        <v>43712</v>
      </c>
      <c r="E27" s="131"/>
      <c r="F27" s="132" t="s">
        <v>694</v>
      </c>
      <c r="G27" s="286" t="s">
        <v>696</v>
      </c>
      <c r="H27" s="287"/>
      <c r="I27" s="288"/>
      <c r="J27" s="133" t="s">
        <v>698</v>
      </c>
      <c r="K27" s="134"/>
      <c r="L27" s="135" t="s">
        <v>3</v>
      </c>
      <c r="M27" s="136">
        <v>995</v>
      </c>
      <c r="N27" s="128"/>
      <c r="V27" s="150"/>
    </row>
    <row r="28" spans="1:22" ht="21" thickBot="1">
      <c r="A28" s="299"/>
      <c r="B28" s="171" t="s">
        <v>337</v>
      </c>
      <c r="C28" s="171" t="s">
        <v>339</v>
      </c>
      <c r="D28" s="171" t="s">
        <v>23</v>
      </c>
      <c r="E28" s="289" t="s">
        <v>341</v>
      </c>
      <c r="F28" s="289"/>
      <c r="G28" s="290"/>
      <c r="H28" s="291"/>
      <c r="I28" s="292"/>
      <c r="J28" s="137"/>
      <c r="K28" s="135"/>
      <c r="L28" s="138"/>
      <c r="M28" s="139"/>
      <c r="N28" s="128"/>
      <c r="V28" s="150"/>
    </row>
    <row r="29" spans="1:22" ht="21" thickBot="1">
      <c r="A29" s="300"/>
      <c r="B29" s="195" t="s">
        <v>937</v>
      </c>
      <c r="C29" s="195" t="s">
        <v>696</v>
      </c>
      <c r="D29" s="196">
        <v>43714</v>
      </c>
      <c r="E29" s="197" t="s">
        <v>4</v>
      </c>
      <c r="F29" s="198" t="s">
        <v>697</v>
      </c>
      <c r="G29" s="293"/>
      <c r="H29" s="294"/>
      <c r="I29" s="295"/>
      <c r="J29" s="199"/>
      <c r="K29" s="200"/>
      <c r="L29" s="200"/>
      <c r="M29" s="201"/>
      <c r="N29" s="128"/>
      <c r="V29" s="150"/>
    </row>
    <row r="30" spans="1:22" ht="24" customHeight="1" thickBot="1">
      <c r="A30" s="299">
        <f>A26+1</f>
        <v>5</v>
      </c>
      <c r="B30" s="170" t="s">
        <v>336</v>
      </c>
      <c r="C30" s="170" t="s">
        <v>338</v>
      </c>
      <c r="D30" s="170" t="s">
        <v>24</v>
      </c>
      <c r="E30" s="284" t="s">
        <v>340</v>
      </c>
      <c r="F30" s="284"/>
      <c r="G30" s="284" t="s">
        <v>332</v>
      </c>
      <c r="H30" s="285"/>
      <c r="I30" s="178"/>
      <c r="J30" s="193"/>
      <c r="K30" s="193"/>
      <c r="L30" s="193"/>
      <c r="M30" s="194"/>
      <c r="N30" s="128"/>
      <c r="V30" s="150"/>
    </row>
    <row r="31" spans="1:22" ht="31.2" thickBot="1">
      <c r="A31" s="299"/>
      <c r="B31" s="129" t="s">
        <v>701</v>
      </c>
      <c r="C31" s="129" t="s">
        <v>693</v>
      </c>
      <c r="D31" s="130">
        <v>43712</v>
      </c>
      <c r="E31" s="131"/>
      <c r="F31" s="132" t="s">
        <v>694</v>
      </c>
      <c r="G31" s="286" t="s">
        <v>696</v>
      </c>
      <c r="H31" s="287"/>
      <c r="I31" s="288"/>
      <c r="J31" s="133" t="s">
        <v>698</v>
      </c>
      <c r="K31" s="134"/>
      <c r="L31" s="135" t="s">
        <v>3</v>
      </c>
      <c r="M31" s="136">
        <v>995</v>
      </c>
      <c r="N31" s="128"/>
      <c r="V31" s="150"/>
    </row>
    <row r="32" spans="1:22" ht="21" thickBot="1">
      <c r="A32" s="299"/>
      <c r="B32" s="171" t="s">
        <v>337</v>
      </c>
      <c r="C32" s="171" t="s">
        <v>339</v>
      </c>
      <c r="D32" s="171" t="s">
        <v>23</v>
      </c>
      <c r="E32" s="289" t="s">
        <v>341</v>
      </c>
      <c r="F32" s="289"/>
      <c r="G32" s="290"/>
      <c r="H32" s="291"/>
      <c r="I32" s="292"/>
      <c r="J32" s="137"/>
      <c r="K32" s="135"/>
      <c r="L32" s="138"/>
      <c r="M32" s="139"/>
      <c r="N32" s="128"/>
      <c r="V32" s="150"/>
    </row>
    <row r="33" spans="1:22" ht="21" thickBot="1">
      <c r="A33" s="300"/>
      <c r="B33" s="195" t="s">
        <v>928</v>
      </c>
      <c r="C33" s="195" t="s">
        <v>696</v>
      </c>
      <c r="D33" s="196">
        <v>43714</v>
      </c>
      <c r="E33" s="197" t="s">
        <v>4</v>
      </c>
      <c r="F33" s="198" t="s">
        <v>697</v>
      </c>
      <c r="G33" s="293"/>
      <c r="H33" s="294"/>
      <c r="I33" s="295"/>
      <c r="J33" s="199"/>
      <c r="K33" s="200"/>
      <c r="L33" s="200"/>
      <c r="M33" s="201"/>
      <c r="N33" s="128"/>
      <c r="V33" s="150"/>
    </row>
    <row r="34" spans="1:22" ht="24" customHeight="1" thickBot="1">
      <c r="A34" s="299">
        <f>A30+1</f>
        <v>6</v>
      </c>
      <c r="B34" s="170" t="s">
        <v>336</v>
      </c>
      <c r="C34" s="170" t="s">
        <v>338</v>
      </c>
      <c r="D34" s="170" t="s">
        <v>24</v>
      </c>
      <c r="E34" s="284" t="s">
        <v>340</v>
      </c>
      <c r="F34" s="284"/>
      <c r="G34" s="284" t="s">
        <v>332</v>
      </c>
      <c r="H34" s="285"/>
      <c r="I34" s="178"/>
      <c r="J34" s="193"/>
      <c r="K34" s="193"/>
      <c r="L34" s="193"/>
      <c r="M34" s="194"/>
      <c r="N34" s="128"/>
      <c r="V34" s="150"/>
    </row>
    <row r="35" spans="1:22" ht="31.2" thickBot="1">
      <c r="A35" s="299"/>
      <c r="B35" s="129" t="s">
        <v>702</v>
      </c>
      <c r="C35" s="129" t="s">
        <v>693</v>
      </c>
      <c r="D35" s="130">
        <v>43712</v>
      </c>
      <c r="E35" s="131"/>
      <c r="F35" s="132" t="s">
        <v>694</v>
      </c>
      <c r="G35" s="286" t="s">
        <v>696</v>
      </c>
      <c r="H35" s="287"/>
      <c r="I35" s="288"/>
      <c r="J35" s="133" t="s">
        <v>698</v>
      </c>
      <c r="K35" s="134"/>
      <c r="L35" s="135" t="s">
        <v>3</v>
      </c>
      <c r="M35" s="136">
        <v>995</v>
      </c>
      <c r="N35" s="128"/>
      <c r="V35" s="150"/>
    </row>
    <row r="36" spans="1:22" ht="21" thickBot="1">
      <c r="A36" s="299"/>
      <c r="B36" s="171" t="s">
        <v>337</v>
      </c>
      <c r="C36" s="171" t="s">
        <v>339</v>
      </c>
      <c r="D36" s="171" t="s">
        <v>23</v>
      </c>
      <c r="E36" s="289" t="s">
        <v>341</v>
      </c>
      <c r="F36" s="289"/>
      <c r="G36" s="290"/>
      <c r="H36" s="291"/>
      <c r="I36" s="292"/>
      <c r="J36" s="137"/>
      <c r="K36" s="135"/>
      <c r="L36" s="138"/>
      <c r="M36" s="139"/>
      <c r="N36" s="128"/>
      <c r="V36" s="150"/>
    </row>
    <row r="37" spans="1:22" ht="31.2" thickBot="1">
      <c r="A37" s="300"/>
      <c r="B37" s="195" t="s">
        <v>936</v>
      </c>
      <c r="C37" s="195" t="s">
        <v>696</v>
      </c>
      <c r="D37" s="196">
        <v>43714</v>
      </c>
      <c r="E37" s="197" t="s">
        <v>4</v>
      </c>
      <c r="F37" s="198" t="s">
        <v>703</v>
      </c>
      <c r="G37" s="293"/>
      <c r="H37" s="294"/>
      <c r="I37" s="295"/>
      <c r="J37" s="199"/>
      <c r="K37" s="200"/>
      <c r="L37" s="200"/>
      <c r="M37" s="201"/>
      <c r="N37" s="128"/>
      <c r="V37" s="150"/>
    </row>
    <row r="38" spans="1:22" ht="24" customHeight="1" thickBot="1">
      <c r="A38" s="299">
        <f>A34+1</f>
        <v>7</v>
      </c>
      <c r="B38" s="170" t="s">
        <v>336</v>
      </c>
      <c r="C38" s="170" t="s">
        <v>338</v>
      </c>
      <c r="D38" s="170" t="s">
        <v>24</v>
      </c>
      <c r="E38" s="284" t="s">
        <v>340</v>
      </c>
      <c r="F38" s="284"/>
      <c r="G38" s="284" t="s">
        <v>332</v>
      </c>
      <c r="H38" s="285"/>
      <c r="I38" s="178"/>
      <c r="J38" s="193"/>
      <c r="K38" s="193"/>
      <c r="L38" s="193"/>
      <c r="M38" s="194"/>
      <c r="N38" s="128"/>
      <c r="V38" s="150"/>
    </row>
    <row r="39" spans="1:22" ht="31.2" thickBot="1">
      <c r="A39" s="299"/>
      <c r="B39" s="129" t="s">
        <v>704</v>
      </c>
      <c r="C39" s="129" t="s">
        <v>693</v>
      </c>
      <c r="D39" s="130">
        <v>43712</v>
      </c>
      <c r="E39" s="131"/>
      <c r="F39" s="132" t="s">
        <v>694</v>
      </c>
      <c r="G39" s="286" t="s">
        <v>696</v>
      </c>
      <c r="H39" s="287"/>
      <c r="I39" s="288"/>
      <c r="J39" s="133" t="s">
        <v>698</v>
      </c>
      <c r="K39" s="134"/>
      <c r="L39" s="135" t="s">
        <v>3</v>
      </c>
      <c r="M39" s="136">
        <v>995</v>
      </c>
      <c r="N39" s="128"/>
      <c r="V39" s="150"/>
    </row>
    <row r="40" spans="1:22" ht="21" thickBot="1">
      <c r="A40" s="299"/>
      <c r="B40" s="171" t="s">
        <v>337</v>
      </c>
      <c r="C40" s="171" t="s">
        <v>339</v>
      </c>
      <c r="D40" s="171" t="s">
        <v>23</v>
      </c>
      <c r="E40" s="289" t="s">
        <v>341</v>
      </c>
      <c r="F40" s="289"/>
      <c r="G40" s="290"/>
      <c r="H40" s="291"/>
      <c r="I40" s="292"/>
      <c r="J40" s="137"/>
      <c r="K40" s="135"/>
      <c r="L40" s="138"/>
      <c r="M40" s="139"/>
      <c r="N40" s="128"/>
      <c r="V40" s="150"/>
    </row>
    <row r="41" spans="1:22" ht="23.25" customHeight="1" thickBot="1">
      <c r="A41" s="300"/>
      <c r="B41" s="195" t="s">
        <v>935</v>
      </c>
      <c r="C41" s="195" t="s">
        <v>696</v>
      </c>
      <c r="D41" s="196">
        <v>43714</v>
      </c>
      <c r="E41" s="197" t="s">
        <v>4</v>
      </c>
      <c r="F41" s="198" t="s">
        <v>703</v>
      </c>
      <c r="G41" s="293"/>
      <c r="H41" s="294"/>
      <c r="I41" s="295"/>
      <c r="J41" s="199"/>
      <c r="K41" s="200"/>
      <c r="L41" s="200"/>
      <c r="M41" s="201"/>
      <c r="N41" s="128"/>
      <c r="V41" s="150"/>
    </row>
    <row r="42" spans="1:22" ht="24" customHeight="1" thickBot="1">
      <c r="A42" s="299">
        <f>A38+1</f>
        <v>8</v>
      </c>
      <c r="B42" s="170" t="s">
        <v>336</v>
      </c>
      <c r="C42" s="170" t="s">
        <v>338</v>
      </c>
      <c r="D42" s="170" t="s">
        <v>24</v>
      </c>
      <c r="E42" s="284" t="s">
        <v>340</v>
      </c>
      <c r="F42" s="284"/>
      <c r="G42" s="284" t="s">
        <v>332</v>
      </c>
      <c r="H42" s="285"/>
      <c r="I42" s="178"/>
      <c r="J42" s="193"/>
      <c r="K42" s="193"/>
      <c r="L42" s="193"/>
      <c r="M42" s="194"/>
      <c r="N42" s="128"/>
      <c r="V42" s="150"/>
    </row>
    <row r="43" spans="1:22" ht="31.2" thickBot="1">
      <c r="A43" s="299"/>
      <c r="B43" s="129" t="s">
        <v>705</v>
      </c>
      <c r="C43" s="129" t="s">
        <v>693</v>
      </c>
      <c r="D43" s="130">
        <v>43712</v>
      </c>
      <c r="E43" s="131"/>
      <c r="F43" s="132" t="s">
        <v>694</v>
      </c>
      <c r="G43" s="286" t="s">
        <v>696</v>
      </c>
      <c r="H43" s="287"/>
      <c r="I43" s="288"/>
      <c r="J43" s="133" t="s">
        <v>698</v>
      </c>
      <c r="K43" s="134"/>
      <c r="L43" s="135" t="s">
        <v>3</v>
      </c>
      <c r="M43" s="136">
        <v>995</v>
      </c>
      <c r="N43" s="128"/>
      <c r="V43" s="150"/>
    </row>
    <row r="44" spans="1:22" ht="21" thickBot="1">
      <c r="A44" s="299"/>
      <c r="B44" s="171" t="s">
        <v>337</v>
      </c>
      <c r="C44" s="171" t="s">
        <v>339</v>
      </c>
      <c r="D44" s="171" t="s">
        <v>23</v>
      </c>
      <c r="E44" s="289" t="s">
        <v>341</v>
      </c>
      <c r="F44" s="289"/>
      <c r="G44" s="290"/>
      <c r="H44" s="291"/>
      <c r="I44" s="292"/>
      <c r="J44" s="137"/>
      <c r="K44" s="135"/>
      <c r="L44" s="138"/>
      <c r="M44" s="139"/>
      <c r="N44" s="128"/>
      <c r="V44" s="150"/>
    </row>
    <row r="45" spans="1:22" ht="21" thickBot="1">
      <c r="A45" s="300"/>
      <c r="B45" s="195" t="s">
        <v>934</v>
      </c>
      <c r="C45" s="195" t="s">
        <v>696</v>
      </c>
      <c r="D45" s="196">
        <v>43714</v>
      </c>
      <c r="E45" s="197" t="s">
        <v>4</v>
      </c>
      <c r="F45" s="198" t="s">
        <v>697</v>
      </c>
      <c r="G45" s="293"/>
      <c r="H45" s="294"/>
      <c r="I45" s="295"/>
      <c r="J45" s="199"/>
      <c r="K45" s="200"/>
      <c r="L45" s="200"/>
      <c r="M45" s="201"/>
      <c r="N45" s="128"/>
      <c r="V45" s="150"/>
    </row>
    <row r="46" spans="1:22" ht="24" customHeight="1" thickBot="1">
      <c r="A46" s="299">
        <f>A42+1</f>
        <v>9</v>
      </c>
      <c r="B46" s="170" t="s">
        <v>336</v>
      </c>
      <c r="C46" s="170" t="s">
        <v>338</v>
      </c>
      <c r="D46" s="170" t="s">
        <v>24</v>
      </c>
      <c r="E46" s="284" t="s">
        <v>340</v>
      </c>
      <c r="F46" s="284"/>
      <c r="G46" s="284" t="s">
        <v>332</v>
      </c>
      <c r="H46" s="285"/>
      <c r="I46" s="178"/>
      <c r="J46" s="193"/>
      <c r="K46" s="193"/>
      <c r="L46" s="193"/>
      <c r="M46" s="194"/>
      <c r="N46" s="128"/>
      <c r="V46" s="150"/>
    </row>
    <row r="47" spans="1:22" ht="23.25" customHeight="1" thickBot="1">
      <c r="A47" s="299"/>
      <c r="B47" s="129" t="s">
        <v>706</v>
      </c>
      <c r="C47" s="129" t="s">
        <v>693</v>
      </c>
      <c r="D47" s="130">
        <v>43712</v>
      </c>
      <c r="E47" s="131"/>
      <c r="F47" s="132" t="s">
        <v>694</v>
      </c>
      <c r="G47" s="286" t="s">
        <v>696</v>
      </c>
      <c r="H47" s="287"/>
      <c r="I47" s="288"/>
      <c r="J47" s="133" t="s">
        <v>698</v>
      </c>
      <c r="K47" s="134"/>
      <c r="L47" s="135" t="s">
        <v>3</v>
      </c>
      <c r="M47" s="136">
        <v>995</v>
      </c>
      <c r="N47" s="128"/>
      <c r="V47" s="150"/>
    </row>
    <row r="48" spans="1:22" ht="21" thickBot="1">
      <c r="A48" s="299"/>
      <c r="B48" s="171" t="s">
        <v>337</v>
      </c>
      <c r="C48" s="171" t="s">
        <v>339</v>
      </c>
      <c r="D48" s="171" t="s">
        <v>23</v>
      </c>
      <c r="E48" s="289" t="s">
        <v>341</v>
      </c>
      <c r="F48" s="289"/>
      <c r="G48" s="290"/>
      <c r="H48" s="291"/>
      <c r="I48" s="292"/>
      <c r="J48" s="137"/>
      <c r="K48" s="135"/>
      <c r="L48" s="138"/>
      <c r="M48" s="139"/>
      <c r="N48" s="128"/>
      <c r="V48" s="150"/>
    </row>
    <row r="49" spans="1:22" ht="21" thickBot="1">
      <c r="A49" s="300"/>
      <c r="B49" s="195" t="s">
        <v>933</v>
      </c>
      <c r="C49" s="195" t="s">
        <v>696</v>
      </c>
      <c r="D49" s="196"/>
      <c r="E49" s="197" t="s">
        <v>4</v>
      </c>
      <c r="F49" s="198" t="s">
        <v>697</v>
      </c>
      <c r="G49" s="293"/>
      <c r="H49" s="294"/>
      <c r="I49" s="295"/>
      <c r="J49" s="199"/>
      <c r="K49" s="200"/>
      <c r="L49" s="200"/>
      <c r="M49" s="201"/>
      <c r="N49" s="128"/>
      <c r="V49" s="150"/>
    </row>
    <row r="50" spans="1:22" ht="24" customHeight="1" thickBot="1">
      <c r="A50" s="299">
        <f>A46+1</f>
        <v>10</v>
      </c>
      <c r="B50" s="170" t="s">
        <v>336</v>
      </c>
      <c r="C50" s="170" t="s">
        <v>338</v>
      </c>
      <c r="D50" s="170" t="s">
        <v>24</v>
      </c>
      <c r="E50" s="284" t="s">
        <v>340</v>
      </c>
      <c r="F50" s="284"/>
      <c r="G50" s="284" t="s">
        <v>332</v>
      </c>
      <c r="H50" s="285"/>
      <c r="I50" s="178"/>
      <c r="J50" s="193"/>
      <c r="K50" s="193"/>
      <c r="L50" s="193"/>
      <c r="M50" s="194"/>
      <c r="N50" s="128"/>
      <c r="V50" s="150"/>
    </row>
    <row r="51" spans="1:22" ht="23.25" customHeight="1" thickBot="1">
      <c r="A51" s="299"/>
      <c r="B51" s="129" t="s">
        <v>707</v>
      </c>
      <c r="C51" s="129" t="s">
        <v>693</v>
      </c>
      <c r="D51" s="130">
        <v>43712</v>
      </c>
      <c r="E51" s="131"/>
      <c r="F51" s="132" t="s">
        <v>694</v>
      </c>
      <c r="G51" s="286" t="s">
        <v>696</v>
      </c>
      <c r="H51" s="287"/>
      <c r="I51" s="288"/>
      <c r="J51" s="133" t="s">
        <v>698</v>
      </c>
      <c r="K51" s="134"/>
      <c r="L51" s="135" t="s">
        <v>3</v>
      </c>
      <c r="M51" s="136">
        <v>995</v>
      </c>
      <c r="N51" s="128"/>
      <c r="V51" s="150"/>
    </row>
    <row r="52" spans="1:22" ht="21" thickBot="1">
      <c r="A52" s="299"/>
      <c r="B52" s="171" t="s">
        <v>337</v>
      </c>
      <c r="C52" s="171" t="s">
        <v>339</v>
      </c>
      <c r="D52" s="171" t="s">
        <v>23</v>
      </c>
      <c r="E52" s="289" t="s">
        <v>341</v>
      </c>
      <c r="F52" s="289"/>
      <c r="G52" s="290"/>
      <c r="H52" s="291"/>
      <c r="I52" s="292"/>
      <c r="J52" s="137"/>
      <c r="K52" s="135"/>
      <c r="L52" s="138"/>
      <c r="M52" s="139"/>
      <c r="N52" s="128"/>
      <c r="V52" s="150"/>
    </row>
    <row r="53" spans="1:22" ht="21" thickBot="1">
      <c r="A53" s="300"/>
      <c r="B53" s="195" t="s">
        <v>933</v>
      </c>
      <c r="C53" s="195" t="s">
        <v>696</v>
      </c>
      <c r="D53" s="196">
        <v>43714</v>
      </c>
      <c r="E53" s="197" t="s">
        <v>4</v>
      </c>
      <c r="F53" s="198" t="s">
        <v>697</v>
      </c>
      <c r="G53" s="293"/>
      <c r="H53" s="294"/>
      <c r="I53" s="295"/>
      <c r="J53" s="199"/>
      <c r="K53" s="200"/>
      <c r="L53" s="200"/>
      <c r="M53" s="201"/>
      <c r="N53" s="128"/>
      <c r="V53" s="150"/>
    </row>
    <row r="54" spans="1:22" ht="24" customHeight="1" thickBot="1">
      <c r="A54" s="299">
        <f>A50+1</f>
        <v>11</v>
      </c>
      <c r="B54" s="170" t="s">
        <v>336</v>
      </c>
      <c r="C54" s="170" t="s">
        <v>338</v>
      </c>
      <c r="D54" s="170" t="s">
        <v>24</v>
      </c>
      <c r="E54" s="284" t="s">
        <v>340</v>
      </c>
      <c r="F54" s="284"/>
      <c r="G54" s="284" t="s">
        <v>332</v>
      </c>
      <c r="H54" s="285"/>
      <c r="I54" s="178"/>
      <c r="J54" s="193"/>
      <c r="K54" s="193"/>
      <c r="L54" s="193"/>
      <c r="M54" s="194"/>
      <c r="N54" s="128"/>
      <c r="V54" s="150"/>
    </row>
    <row r="55" spans="1:22" ht="31.2" thickBot="1">
      <c r="A55" s="299"/>
      <c r="B55" s="129" t="s">
        <v>708</v>
      </c>
      <c r="C55" s="129" t="s">
        <v>693</v>
      </c>
      <c r="D55" s="130">
        <v>43712</v>
      </c>
      <c r="E55" s="131"/>
      <c r="F55" s="132" t="s">
        <v>694</v>
      </c>
      <c r="G55" s="286" t="s">
        <v>696</v>
      </c>
      <c r="H55" s="287"/>
      <c r="I55" s="288"/>
      <c r="J55" s="133" t="s">
        <v>698</v>
      </c>
      <c r="K55" s="134"/>
      <c r="L55" s="135" t="s">
        <v>3</v>
      </c>
      <c r="M55" s="136">
        <v>995</v>
      </c>
      <c r="N55" s="128"/>
      <c r="P55" s="153"/>
      <c r="V55" s="150"/>
    </row>
    <row r="56" spans="1:22" ht="21" thickBot="1">
      <c r="A56" s="299"/>
      <c r="B56" s="171" t="s">
        <v>337</v>
      </c>
      <c r="C56" s="171" t="s">
        <v>339</v>
      </c>
      <c r="D56" s="171" t="s">
        <v>23</v>
      </c>
      <c r="E56" s="289" t="s">
        <v>341</v>
      </c>
      <c r="F56" s="289"/>
      <c r="G56" s="290"/>
      <c r="H56" s="291"/>
      <c r="I56" s="292"/>
      <c r="J56" s="137"/>
      <c r="K56" s="135"/>
      <c r="L56" s="138"/>
      <c r="M56" s="139"/>
      <c r="N56" s="128"/>
      <c r="V56" s="150"/>
    </row>
    <row r="57" spans="1:22" s="153" customFormat="1" ht="21" thickBot="1">
      <c r="A57" s="300"/>
      <c r="B57" s="195" t="s">
        <v>933</v>
      </c>
      <c r="C57" s="195" t="s">
        <v>696</v>
      </c>
      <c r="D57" s="196">
        <v>43714</v>
      </c>
      <c r="E57" s="197" t="s">
        <v>4</v>
      </c>
      <c r="F57" s="198" t="s">
        <v>697</v>
      </c>
      <c r="G57" s="293"/>
      <c r="H57" s="294"/>
      <c r="I57" s="295"/>
      <c r="J57" s="199"/>
      <c r="K57" s="200"/>
      <c r="L57" s="200"/>
      <c r="M57" s="201"/>
      <c r="N57" s="154"/>
      <c r="P57" s="168"/>
      <c r="Q57" s="168"/>
      <c r="V57" s="150"/>
    </row>
    <row r="58" spans="1:22" ht="24" customHeight="1" thickBot="1">
      <c r="A58" s="299">
        <f>A54+1</f>
        <v>12</v>
      </c>
      <c r="B58" s="170" t="s">
        <v>336</v>
      </c>
      <c r="C58" s="170" t="s">
        <v>338</v>
      </c>
      <c r="D58" s="170" t="s">
        <v>24</v>
      </c>
      <c r="E58" s="284" t="s">
        <v>340</v>
      </c>
      <c r="F58" s="284"/>
      <c r="G58" s="284" t="s">
        <v>332</v>
      </c>
      <c r="H58" s="285"/>
      <c r="I58" s="178"/>
      <c r="J58" s="193"/>
      <c r="K58" s="193"/>
      <c r="L58" s="193"/>
      <c r="M58" s="194"/>
      <c r="N58" s="128"/>
      <c r="V58" s="150"/>
    </row>
    <row r="59" spans="1:22" ht="41.4" thickBot="1">
      <c r="A59" s="299"/>
      <c r="B59" s="129" t="s">
        <v>709</v>
      </c>
      <c r="C59" s="129" t="s">
        <v>710</v>
      </c>
      <c r="D59" s="130">
        <v>43726</v>
      </c>
      <c r="E59" s="131"/>
      <c r="F59" s="132" t="s">
        <v>711</v>
      </c>
      <c r="G59" s="286" t="s">
        <v>712</v>
      </c>
      <c r="H59" s="287"/>
      <c r="I59" s="288"/>
      <c r="J59" s="133" t="s">
        <v>698</v>
      </c>
      <c r="K59" s="134"/>
      <c r="L59" s="135" t="s">
        <v>3</v>
      </c>
      <c r="M59" s="136">
        <v>2450</v>
      </c>
      <c r="N59" s="128"/>
      <c r="V59" s="150"/>
    </row>
    <row r="60" spans="1:22" ht="21" thickBot="1">
      <c r="A60" s="299"/>
      <c r="B60" s="171" t="s">
        <v>337</v>
      </c>
      <c r="C60" s="171" t="s">
        <v>339</v>
      </c>
      <c r="D60" s="171" t="s">
        <v>23</v>
      </c>
      <c r="E60" s="289" t="s">
        <v>341</v>
      </c>
      <c r="F60" s="289"/>
      <c r="G60" s="290"/>
      <c r="H60" s="291"/>
      <c r="I60" s="292"/>
      <c r="J60" s="137"/>
      <c r="K60" s="135"/>
      <c r="L60" s="138"/>
      <c r="M60" s="139"/>
      <c r="N60" s="128"/>
      <c r="V60" s="150"/>
    </row>
    <row r="61" spans="1:22" ht="21" thickBot="1">
      <c r="A61" s="300"/>
      <c r="B61" s="195" t="s">
        <v>932</v>
      </c>
      <c r="C61" s="174" t="s">
        <v>712</v>
      </c>
      <c r="D61" s="202">
        <v>43728</v>
      </c>
      <c r="E61" s="175"/>
      <c r="F61" s="198" t="s">
        <v>713</v>
      </c>
      <c r="G61" s="293"/>
      <c r="H61" s="294"/>
      <c r="I61" s="295"/>
      <c r="J61" s="199"/>
      <c r="K61" s="200"/>
      <c r="L61" s="200"/>
      <c r="M61" s="201"/>
      <c r="N61" s="128"/>
      <c r="V61" s="150"/>
    </row>
    <row r="62" spans="1:22" ht="24" customHeight="1" thickBot="1">
      <c r="A62" s="299">
        <f>A58+1</f>
        <v>13</v>
      </c>
      <c r="B62" s="170" t="s">
        <v>336</v>
      </c>
      <c r="C62" s="170" t="s">
        <v>338</v>
      </c>
      <c r="D62" s="170" t="s">
        <v>24</v>
      </c>
      <c r="E62" s="284" t="s">
        <v>340</v>
      </c>
      <c r="F62" s="284"/>
      <c r="G62" s="284" t="s">
        <v>332</v>
      </c>
      <c r="H62" s="285"/>
      <c r="I62" s="178"/>
      <c r="J62" s="193"/>
      <c r="K62" s="193"/>
      <c r="L62" s="193"/>
      <c r="M62" s="194"/>
      <c r="N62" s="128"/>
      <c r="V62" s="150"/>
    </row>
    <row r="63" spans="1:22" ht="41.4" thickBot="1">
      <c r="A63" s="299"/>
      <c r="B63" s="129" t="s">
        <v>714</v>
      </c>
      <c r="C63" s="129" t="s">
        <v>710</v>
      </c>
      <c r="D63" s="130">
        <v>43726</v>
      </c>
      <c r="E63" s="131"/>
      <c r="F63" s="132" t="s">
        <v>711</v>
      </c>
      <c r="G63" s="286" t="s">
        <v>712</v>
      </c>
      <c r="H63" s="287"/>
      <c r="I63" s="288"/>
      <c r="J63" s="133" t="s">
        <v>698</v>
      </c>
      <c r="K63" s="134"/>
      <c r="L63" s="135" t="s">
        <v>3</v>
      </c>
      <c r="M63" s="136">
        <v>2450</v>
      </c>
      <c r="N63" s="128"/>
      <c r="V63" s="150"/>
    </row>
    <row r="64" spans="1:22" ht="21" thickBot="1">
      <c r="A64" s="299"/>
      <c r="B64" s="171" t="s">
        <v>337</v>
      </c>
      <c r="C64" s="171" t="s">
        <v>339</v>
      </c>
      <c r="D64" s="171" t="s">
        <v>23</v>
      </c>
      <c r="E64" s="289" t="s">
        <v>341</v>
      </c>
      <c r="F64" s="289"/>
      <c r="G64" s="290"/>
      <c r="H64" s="291"/>
      <c r="I64" s="292"/>
      <c r="J64" s="137"/>
      <c r="K64" s="135"/>
      <c r="L64" s="138"/>
      <c r="M64" s="139"/>
      <c r="N64" s="128"/>
      <c r="V64" s="150"/>
    </row>
    <row r="65" spans="1:22" ht="31.2" thickBot="1">
      <c r="A65" s="300"/>
      <c r="B65" s="195" t="s">
        <v>931</v>
      </c>
      <c r="C65" s="174" t="s">
        <v>712</v>
      </c>
      <c r="D65" s="202">
        <v>43728</v>
      </c>
      <c r="E65" s="197" t="s">
        <v>4</v>
      </c>
      <c r="F65" s="198" t="s">
        <v>713</v>
      </c>
      <c r="G65" s="293"/>
      <c r="H65" s="294"/>
      <c r="I65" s="295"/>
      <c r="J65" s="199"/>
      <c r="K65" s="200"/>
      <c r="L65" s="200"/>
      <c r="M65" s="201"/>
      <c r="N65" s="128"/>
      <c r="V65" s="150"/>
    </row>
    <row r="66" spans="1:22" ht="24" customHeight="1" thickBot="1">
      <c r="A66" s="299">
        <f>A62+1</f>
        <v>14</v>
      </c>
      <c r="B66" s="170" t="s">
        <v>336</v>
      </c>
      <c r="C66" s="170" t="s">
        <v>338</v>
      </c>
      <c r="D66" s="170" t="s">
        <v>24</v>
      </c>
      <c r="E66" s="284" t="s">
        <v>340</v>
      </c>
      <c r="F66" s="284"/>
      <c r="G66" s="284" t="s">
        <v>332</v>
      </c>
      <c r="H66" s="285"/>
      <c r="I66" s="178"/>
      <c r="J66" s="193"/>
      <c r="K66" s="193"/>
      <c r="L66" s="193"/>
      <c r="M66" s="194"/>
      <c r="N66" s="128"/>
      <c r="V66" s="150"/>
    </row>
    <row r="67" spans="1:22" ht="41.4" thickBot="1">
      <c r="A67" s="299"/>
      <c r="B67" s="129" t="s">
        <v>715</v>
      </c>
      <c r="C67" s="129" t="s">
        <v>710</v>
      </c>
      <c r="D67" s="130">
        <v>43726</v>
      </c>
      <c r="E67" s="131"/>
      <c r="F67" s="132" t="s">
        <v>711</v>
      </c>
      <c r="G67" s="286" t="s">
        <v>712</v>
      </c>
      <c r="H67" s="287"/>
      <c r="I67" s="288"/>
      <c r="J67" s="133" t="s">
        <v>698</v>
      </c>
      <c r="K67" s="134"/>
      <c r="L67" s="135" t="s">
        <v>3</v>
      </c>
      <c r="M67" s="136">
        <v>2450</v>
      </c>
      <c r="N67" s="128"/>
      <c r="V67" s="155"/>
    </row>
    <row r="68" spans="1:22" ht="21" thickBot="1">
      <c r="A68" s="299"/>
      <c r="B68" s="171" t="s">
        <v>337</v>
      </c>
      <c r="C68" s="171" t="s">
        <v>339</v>
      </c>
      <c r="D68" s="171" t="s">
        <v>23</v>
      </c>
      <c r="E68" s="289" t="s">
        <v>341</v>
      </c>
      <c r="F68" s="289"/>
      <c r="G68" s="290"/>
      <c r="H68" s="291"/>
      <c r="I68" s="292"/>
      <c r="J68" s="137"/>
      <c r="K68" s="135"/>
      <c r="L68" s="138"/>
      <c r="M68" s="139"/>
      <c r="N68" s="128"/>
      <c r="V68" s="150"/>
    </row>
    <row r="69" spans="1:22" ht="21" thickBot="1">
      <c r="A69" s="300"/>
      <c r="B69" s="195" t="s">
        <v>930</v>
      </c>
      <c r="C69" s="174" t="s">
        <v>712</v>
      </c>
      <c r="D69" s="202">
        <v>43728</v>
      </c>
      <c r="E69" s="197" t="s">
        <v>4</v>
      </c>
      <c r="F69" s="198" t="s">
        <v>713</v>
      </c>
      <c r="G69" s="293"/>
      <c r="H69" s="294"/>
      <c r="I69" s="295"/>
      <c r="J69" s="199"/>
      <c r="K69" s="200"/>
      <c r="L69" s="200"/>
      <c r="M69" s="201"/>
      <c r="N69" s="128"/>
      <c r="V69" s="150"/>
    </row>
    <row r="70" spans="1:22" ht="24" customHeight="1" thickBot="1">
      <c r="A70" s="299">
        <f>A66+1</f>
        <v>15</v>
      </c>
      <c r="B70" s="170" t="s">
        <v>336</v>
      </c>
      <c r="C70" s="170" t="s">
        <v>338</v>
      </c>
      <c r="D70" s="170" t="s">
        <v>24</v>
      </c>
      <c r="E70" s="284" t="s">
        <v>340</v>
      </c>
      <c r="F70" s="284"/>
      <c r="G70" s="284" t="s">
        <v>332</v>
      </c>
      <c r="H70" s="285"/>
      <c r="I70" s="178"/>
      <c r="J70" s="193"/>
      <c r="K70" s="193"/>
      <c r="L70" s="193"/>
      <c r="M70" s="194"/>
      <c r="N70" s="128"/>
      <c r="V70" s="150"/>
    </row>
    <row r="71" spans="1:22" ht="41.4" thickBot="1">
      <c r="A71" s="299"/>
      <c r="B71" s="129" t="s">
        <v>716</v>
      </c>
      <c r="C71" s="129" t="s">
        <v>710</v>
      </c>
      <c r="D71" s="130">
        <v>43726</v>
      </c>
      <c r="E71" s="131"/>
      <c r="F71" s="132" t="s">
        <v>711</v>
      </c>
      <c r="G71" s="286" t="s">
        <v>712</v>
      </c>
      <c r="H71" s="287"/>
      <c r="I71" s="288"/>
      <c r="J71" s="133" t="s">
        <v>698</v>
      </c>
      <c r="K71" s="134"/>
      <c r="L71" s="135" t="s">
        <v>3</v>
      </c>
      <c r="M71" s="136">
        <v>2450</v>
      </c>
      <c r="N71" s="128"/>
      <c r="V71" s="150"/>
    </row>
    <row r="72" spans="1:22" ht="21" thickBot="1">
      <c r="A72" s="299"/>
      <c r="B72" s="171" t="s">
        <v>337</v>
      </c>
      <c r="C72" s="171" t="s">
        <v>339</v>
      </c>
      <c r="D72" s="171" t="s">
        <v>23</v>
      </c>
      <c r="E72" s="289" t="s">
        <v>341</v>
      </c>
      <c r="F72" s="289"/>
      <c r="G72" s="290"/>
      <c r="H72" s="291"/>
      <c r="I72" s="292"/>
      <c r="J72" s="137"/>
      <c r="K72" s="135"/>
      <c r="L72" s="138"/>
      <c r="M72" s="139"/>
      <c r="N72" s="128"/>
      <c r="V72" s="150"/>
    </row>
    <row r="73" spans="1:22" ht="21" thickBot="1">
      <c r="A73" s="300"/>
      <c r="B73" s="195" t="s">
        <v>929</v>
      </c>
      <c r="C73" s="174" t="s">
        <v>712</v>
      </c>
      <c r="D73" s="202">
        <v>43728</v>
      </c>
      <c r="E73" s="197" t="s">
        <v>4</v>
      </c>
      <c r="F73" s="198" t="s">
        <v>713</v>
      </c>
      <c r="G73" s="293"/>
      <c r="H73" s="294"/>
      <c r="I73" s="295"/>
      <c r="J73" s="199"/>
      <c r="K73" s="200"/>
      <c r="L73" s="200"/>
      <c r="M73" s="201"/>
      <c r="N73" s="128"/>
      <c r="V73" s="150"/>
    </row>
    <row r="74" spans="1:22" ht="24" customHeight="1" thickBot="1">
      <c r="A74" s="299">
        <f>A70+1</f>
        <v>16</v>
      </c>
      <c r="B74" s="170" t="s">
        <v>336</v>
      </c>
      <c r="C74" s="170" t="s">
        <v>338</v>
      </c>
      <c r="D74" s="170" t="s">
        <v>24</v>
      </c>
      <c r="E74" s="284" t="s">
        <v>340</v>
      </c>
      <c r="F74" s="284"/>
      <c r="G74" s="284" t="s">
        <v>332</v>
      </c>
      <c r="H74" s="285"/>
      <c r="I74" s="178"/>
      <c r="J74" s="193"/>
      <c r="K74" s="193"/>
      <c r="L74" s="193"/>
      <c r="M74" s="194"/>
      <c r="N74" s="128"/>
      <c r="V74" s="150"/>
    </row>
    <row r="75" spans="1:22" ht="41.4" thickBot="1">
      <c r="A75" s="299"/>
      <c r="B75" s="129" t="s">
        <v>717</v>
      </c>
      <c r="C75" s="129" t="s">
        <v>710</v>
      </c>
      <c r="D75" s="130">
        <v>43726</v>
      </c>
      <c r="E75" s="131"/>
      <c r="F75" s="132" t="s">
        <v>711</v>
      </c>
      <c r="G75" s="286" t="s">
        <v>712</v>
      </c>
      <c r="H75" s="287"/>
      <c r="I75" s="288"/>
      <c r="J75" s="133" t="s">
        <v>698</v>
      </c>
      <c r="K75" s="134"/>
      <c r="L75" s="135" t="s">
        <v>3</v>
      </c>
      <c r="M75" s="136">
        <v>2450</v>
      </c>
      <c r="N75" s="128"/>
      <c r="V75" s="150"/>
    </row>
    <row r="76" spans="1:22" ht="21" thickBot="1">
      <c r="A76" s="299"/>
      <c r="B76" s="171" t="s">
        <v>337</v>
      </c>
      <c r="C76" s="171" t="s">
        <v>339</v>
      </c>
      <c r="D76" s="171" t="s">
        <v>23</v>
      </c>
      <c r="E76" s="289" t="s">
        <v>341</v>
      </c>
      <c r="F76" s="289"/>
      <c r="G76" s="290"/>
      <c r="H76" s="291"/>
      <c r="I76" s="292"/>
      <c r="J76" s="137"/>
      <c r="K76" s="135"/>
      <c r="L76" s="138"/>
      <c r="M76" s="139"/>
      <c r="N76" s="128"/>
      <c r="V76" s="150"/>
    </row>
    <row r="77" spans="1:22" ht="21" thickBot="1">
      <c r="A77" s="300"/>
      <c r="B77" s="195" t="s">
        <v>928</v>
      </c>
      <c r="C77" s="174" t="s">
        <v>712</v>
      </c>
      <c r="D77" s="202">
        <v>43728</v>
      </c>
      <c r="E77" s="197" t="s">
        <v>4</v>
      </c>
      <c r="F77" s="198" t="s">
        <v>713</v>
      </c>
      <c r="G77" s="293"/>
      <c r="H77" s="294"/>
      <c r="I77" s="295"/>
      <c r="J77" s="199"/>
      <c r="K77" s="200"/>
      <c r="L77" s="200"/>
      <c r="M77" s="201"/>
      <c r="N77" s="128"/>
      <c r="V77" s="150"/>
    </row>
    <row r="78" spans="1:22" ht="24" customHeight="1" thickBot="1">
      <c r="A78" s="299">
        <f>A74+1</f>
        <v>17</v>
      </c>
      <c r="B78" s="170" t="s">
        <v>336</v>
      </c>
      <c r="C78" s="170" t="s">
        <v>338</v>
      </c>
      <c r="D78" s="170" t="s">
        <v>24</v>
      </c>
      <c r="E78" s="284" t="s">
        <v>340</v>
      </c>
      <c r="F78" s="284"/>
      <c r="G78" s="284" t="s">
        <v>332</v>
      </c>
      <c r="H78" s="285"/>
      <c r="I78" s="178"/>
      <c r="J78" s="193"/>
      <c r="K78" s="193"/>
      <c r="L78" s="193"/>
      <c r="M78" s="194"/>
      <c r="N78" s="128"/>
      <c r="V78" s="150"/>
    </row>
    <row r="79" spans="1:22" ht="45.75" customHeight="1" thickBot="1">
      <c r="A79" s="299"/>
      <c r="B79" s="129" t="s">
        <v>718</v>
      </c>
      <c r="C79" s="129" t="s">
        <v>710</v>
      </c>
      <c r="D79" s="130">
        <v>43726</v>
      </c>
      <c r="E79" s="131"/>
      <c r="F79" s="132" t="s">
        <v>711</v>
      </c>
      <c r="G79" s="286" t="s">
        <v>712</v>
      </c>
      <c r="H79" s="287"/>
      <c r="I79" s="288"/>
      <c r="J79" s="133" t="s">
        <v>698</v>
      </c>
      <c r="K79" s="134"/>
      <c r="L79" s="135" t="s">
        <v>3</v>
      </c>
      <c r="M79" s="136">
        <v>2450</v>
      </c>
      <c r="N79" s="128"/>
      <c r="V79" s="150"/>
    </row>
    <row r="80" spans="1:22" ht="21" thickBot="1">
      <c r="A80" s="299"/>
      <c r="B80" s="171" t="s">
        <v>337</v>
      </c>
      <c r="C80" s="171" t="s">
        <v>339</v>
      </c>
      <c r="D80" s="171" t="s">
        <v>23</v>
      </c>
      <c r="E80" s="289" t="s">
        <v>341</v>
      </c>
      <c r="F80" s="289"/>
      <c r="G80" s="290"/>
      <c r="H80" s="291"/>
      <c r="I80" s="292"/>
      <c r="J80" s="137"/>
      <c r="K80" s="135"/>
      <c r="L80" s="138"/>
      <c r="M80" s="139"/>
      <c r="N80" s="128"/>
      <c r="V80" s="150"/>
    </row>
    <row r="81" spans="1:22" ht="31.2" thickBot="1">
      <c r="A81" s="300"/>
      <c r="B81" s="195" t="s">
        <v>926</v>
      </c>
      <c r="C81" s="174" t="s">
        <v>712</v>
      </c>
      <c r="D81" s="202">
        <v>43728</v>
      </c>
      <c r="E81" s="197" t="s">
        <v>4</v>
      </c>
      <c r="F81" s="198" t="s">
        <v>713</v>
      </c>
      <c r="G81" s="293"/>
      <c r="H81" s="294"/>
      <c r="I81" s="295"/>
      <c r="J81" s="199"/>
      <c r="K81" s="200"/>
      <c r="L81" s="200"/>
      <c r="M81" s="201"/>
      <c r="N81" s="128"/>
      <c r="V81" s="150"/>
    </row>
    <row r="82" spans="1:22" ht="24" customHeight="1" thickBot="1">
      <c r="A82" s="299">
        <f>A78+1</f>
        <v>18</v>
      </c>
      <c r="B82" s="170" t="s">
        <v>336</v>
      </c>
      <c r="C82" s="170" t="s">
        <v>338</v>
      </c>
      <c r="D82" s="170" t="s">
        <v>24</v>
      </c>
      <c r="E82" s="284" t="s">
        <v>340</v>
      </c>
      <c r="F82" s="284"/>
      <c r="G82" s="284" t="s">
        <v>332</v>
      </c>
      <c r="H82" s="285"/>
      <c r="I82" s="178"/>
      <c r="J82" s="193"/>
      <c r="K82" s="193"/>
      <c r="L82" s="193"/>
      <c r="M82" s="194"/>
      <c r="N82" s="128"/>
      <c r="V82" s="150"/>
    </row>
    <row r="83" spans="1:22" ht="41.4" thickBot="1">
      <c r="A83" s="299"/>
      <c r="B83" s="129" t="s">
        <v>719</v>
      </c>
      <c r="C83" s="129" t="s">
        <v>710</v>
      </c>
      <c r="D83" s="130">
        <v>43726</v>
      </c>
      <c r="E83" s="131"/>
      <c r="F83" s="132" t="s">
        <v>711</v>
      </c>
      <c r="G83" s="286" t="s">
        <v>712</v>
      </c>
      <c r="H83" s="287"/>
      <c r="I83" s="288"/>
      <c r="J83" s="133" t="s">
        <v>698</v>
      </c>
      <c r="K83" s="134"/>
      <c r="L83" s="135" t="s">
        <v>3</v>
      </c>
      <c r="M83" s="136">
        <v>2450</v>
      </c>
      <c r="N83" s="128"/>
      <c r="V83" s="150"/>
    </row>
    <row r="84" spans="1:22" ht="21" thickBot="1">
      <c r="A84" s="299"/>
      <c r="B84" s="171" t="s">
        <v>337</v>
      </c>
      <c r="C84" s="171" t="s">
        <v>339</v>
      </c>
      <c r="D84" s="171" t="s">
        <v>23</v>
      </c>
      <c r="E84" s="289" t="s">
        <v>341</v>
      </c>
      <c r="F84" s="289"/>
      <c r="G84" s="290"/>
      <c r="H84" s="291"/>
      <c r="I84" s="292"/>
      <c r="J84" s="137"/>
      <c r="K84" s="135"/>
      <c r="L84" s="138"/>
      <c r="M84" s="139"/>
      <c r="N84" s="128"/>
      <c r="V84" s="150"/>
    </row>
    <row r="85" spans="1:22" ht="21" thickBot="1">
      <c r="A85" s="300"/>
      <c r="B85" s="195" t="s">
        <v>927</v>
      </c>
      <c r="C85" s="174" t="s">
        <v>712</v>
      </c>
      <c r="D85" s="202">
        <v>43728</v>
      </c>
      <c r="E85" s="197" t="s">
        <v>4</v>
      </c>
      <c r="F85" s="198" t="s">
        <v>713</v>
      </c>
      <c r="G85" s="293"/>
      <c r="H85" s="294"/>
      <c r="I85" s="295"/>
      <c r="J85" s="199"/>
      <c r="K85" s="200"/>
      <c r="L85" s="200"/>
      <c r="M85" s="201"/>
      <c r="N85" s="128"/>
      <c r="V85" s="150"/>
    </row>
    <row r="86" spans="1:22" ht="24" customHeight="1" thickBot="1">
      <c r="A86" s="299">
        <f>A82+1</f>
        <v>19</v>
      </c>
      <c r="B86" s="170" t="s">
        <v>336</v>
      </c>
      <c r="C86" s="170" t="s">
        <v>338</v>
      </c>
      <c r="D86" s="170" t="s">
        <v>24</v>
      </c>
      <c r="E86" s="284" t="s">
        <v>340</v>
      </c>
      <c r="F86" s="284"/>
      <c r="G86" s="284" t="s">
        <v>332</v>
      </c>
      <c r="H86" s="285"/>
      <c r="I86" s="178"/>
      <c r="J86" s="193"/>
      <c r="K86" s="193"/>
      <c r="L86" s="193"/>
      <c r="M86" s="194"/>
      <c r="N86" s="128"/>
      <c r="V86" s="150"/>
    </row>
    <row r="87" spans="1:22" ht="45.75" customHeight="1" thickBot="1">
      <c r="A87" s="299"/>
      <c r="B87" s="129" t="s">
        <v>720</v>
      </c>
      <c r="C87" s="129" t="s">
        <v>710</v>
      </c>
      <c r="D87" s="130">
        <v>43726</v>
      </c>
      <c r="E87" s="131"/>
      <c r="F87" s="132" t="s">
        <v>711</v>
      </c>
      <c r="G87" s="286" t="s">
        <v>712</v>
      </c>
      <c r="H87" s="287"/>
      <c r="I87" s="288"/>
      <c r="J87" s="133" t="s">
        <v>698</v>
      </c>
      <c r="K87" s="134"/>
      <c r="L87" s="135" t="s">
        <v>3</v>
      </c>
      <c r="M87" s="136">
        <v>2450</v>
      </c>
      <c r="N87" s="128"/>
      <c r="V87" s="150"/>
    </row>
    <row r="88" spans="1:22" ht="21" thickBot="1">
      <c r="A88" s="299"/>
      <c r="B88" s="171" t="s">
        <v>337</v>
      </c>
      <c r="C88" s="171" t="s">
        <v>339</v>
      </c>
      <c r="D88" s="171" t="s">
        <v>23</v>
      </c>
      <c r="E88" s="289" t="s">
        <v>341</v>
      </c>
      <c r="F88" s="289"/>
      <c r="G88" s="290"/>
      <c r="H88" s="291"/>
      <c r="I88" s="292"/>
      <c r="J88" s="137"/>
      <c r="K88" s="135"/>
      <c r="L88" s="138"/>
      <c r="M88" s="139"/>
      <c r="N88" s="128"/>
      <c r="V88" s="150"/>
    </row>
    <row r="89" spans="1:22" ht="31.2" thickBot="1">
      <c r="A89" s="300"/>
      <c r="B89" s="195" t="s">
        <v>926</v>
      </c>
      <c r="C89" s="174" t="s">
        <v>712</v>
      </c>
      <c r="D89" s="202">
        <v>43728</v>
      </c>
      <c r="E89" s="197" t="s">
        <v>4</v>
      </c>
      <c r="F89" s="198" t="s">
        <v>713</v>
      </c>
      <c r="G89" s="293"/>
      <c r="H89" s="294"/>
      <c r="I89" s="295"/>
      <c r="J89" s="199"/>
      <c r="K89" s="200"/>
      <c r="L89" s="200"/>
      <c r="M89" s="201"/>
      <c r="N89" s="128"/>
      <c r="V89" s="150"/>
    </row>
    <row r="90" spans="1:22" ht="24" customHeight="1" thickBot="1">
      <c r="A90" s="299">
        <f>A86+1</f>
        <v>20</v>
      </c>
      <c r="B90" s="170" t="s">
        <v>336</v>
      </c>
      <c r="C90" s="170" t="s">
        <v>338</v>
      </c>
      <c r="D90" s="170" t="s">
        <v>24</v>
      </c>
      <c r="E90" s="284" t="s">
        <v>340</v>
      </c>
      <c r="F90" s="284"/>
      <c r="G90" s="284" t="s">
        <v>332</v>
      </c>
      <c r="H90" s="285"/>
      <c r="I90" s="178"/>
      <c r="J90" s="193"/>
      <c r="K90" s="193"/>
      <c r="L90" s="193"/>
      <c r="M90" s="194"/>
      <c r="N90" s="128"/>
      <c r="V90" s="150"/>
    </row>
    <row r="91" spans="1:22" ht="45.75" customHeight="1" thickBot="1">
      <c r="A91" s="299"/>
      <c r="B91" s="129" t="s">
        <v>721</v>
      </c>
      <c r="C91" s="129" t="s">
        <v>710</v>
      </c>
      <c r="D91" s="130">
        <v>43726</v>
      </c>
      <c r="E91" s="131"/>
      <c r="F91" s="132" t="s">
        <v>711</v>
      </c>
      <c r="G91" s="286" t="s">
        <v>712</v>
      </c>
      <c r="H91" s="287"/>
      <c r="I91" s="288"/>
      <c r="J91" s="133" t="s">
        <v>698</v>
      </c>
      <c r="K91" s="134"/>
      <c r="L91" s="135" t="s">
        <v>3</v>
      </c>
      <c r="M91" s="136">
        <v>2450</v>
      </c>
      <c r="N91" s="128"/>
      <c r="V91" s="150"/>
    </row>
    <row r="92" spans="1:22" ht="21" thickBot="1">
      <c r="A92" s="299"/>
      <c r="B92" s="171" t="s">
        <v>337</v>
      </c>
      <c r="C92" s="171" t="s">
        <v>339</v>
      </c>
      <c r="D92" s="171" t="s">
        <v>23</v>
      </c>
      <c r="E92" s="289" t="s">
        <v>341</v>
      </c>
      <c r="F92" s="289"/>
      <c r="G92" s="290"/>
      <c r="H92" s="291"/>
      <c r="I92" s="292"/>
      <c r="J92" s="137"/>
      <c r="K92" s="135"/>
      <c r="L92" s="138"/>
      <c r="M92" s="139"/>
      <c r="N92" s="128"/>
      <c r="V92" s="150"/>
    </row>
    <row r="93" spans="1:22" ht="31.2" thickBot="1">
      <c r="A93" s="300"/>
      <c r="B93" s="195" t="s">
        <v>926</v>
      </c>
      <c r="C93" s="174" t="s">
        <v>712</v>
      </c>
      <c r="D93" s="196"/>
      <c r="E93" s="197" t="s">
        <v>4</v>
      </c>
      <c r="F93" s="198" t="s">
        <v>713</v>
      </c>
      <c r="G93" s="293"/>
      <c r="H93" s="294"/>
      <c r="I93" s="295"/>
      <c r="J93" s="199"/>
      <c r="K93" s="200"/>
      <c r="L93" s="200"/>
      <c r="M93" s="201"/>
      <c r="N93" s="128"/>
      <c r="V93" s="150"/>
    </row>
    <row r="94" spans="1:22" ht="24" customHeight="1" thickBot="1">
      <c r="A94" s="299">
        <f>A90+1</f>
        <v>21</v>
      </c>
      <c r="B94" s="170" t="s">
        <v>336</v>
      </c>
      <c r="C94" s="170" t="s">
        <v>338</v>
      </c>
      <c r="D94" s="170" t="s">
        <v>24</v>
      </c>
      <c r="E94" s="284" t="s">
        <v>340</v>
      </c>
      <c r="F94" s="284"/>
      <c r="G94" s="284" t="s">
        <v>332</v>
      </c>
      <c r="H94" s="285"/>
      <c r="I94" s="178"/>
      <c r="J94" s="193"/>
      <c r="K94" s="193"/>
      <c r="L94" s="193"/>
      <c r="M94" s="194"/>
      <c r="N94" s="128"/>
      <c r="V94" s="150"/>
    </row>
    <row r="95" spans="1:22" ht="45.75" customHeight="1" thickBot="1">
      <c r="A95" s="299"/>
      <c r="B95" s="129" t="s">
        <v>722</v>
      </c>
      <c r="C95" s="129" t="s">
        <v>710</v>
      </c>
      <c r="D95" s="130">
        <v>43726</v>
      </c>
      <c r="E95" s="131"/>
      <c r="F95" s="132" t="s">
        <v>711</v>
      </c>
      <c r="G95" s="286" t="s">
        <v>712</v>
      </c>
      <c r="H95" s="287"/>
      <c r="I95" s="288"/>
      <c r="J95" s="133" t="s">
        <v>698</v>
      </c>
      <c r="K95" s="134"/>
      <c r="L95" s="135" t="s">
        <v>3</v>
      </c>
      <c r="M95" s="136">
        <v>2450</v>
      </c>
      <c r="N95" s="128"/>
      <c r="V95" s="150"/>
    </row>
    <row r="96" spans="1:22" ht="21" thickBot="1">
      <c r="A96" s="299"/>
      <c r="B96" s="171" t="s">
        <v>337</v>
      </c>
      <c r="C96" s="171" t="s">
        <v>339</v>
      </c>
      <c r="D96" s="171" t="s">
        <v>23</v>
      </c>
      <c r="E96" s="289" t="s">
        <v>341</v>
      </c>
      <c r="F96" s="289"/>
      <c r="G96" s="290"/>
      <c r="H96" s="291"/>
      <c r="I96" s="292"/>
      <c r="J96" s="137"/>
      <c r="K96" s="135"/>
      <c r="L96" s="138"/>
      <c r="M96" s="139">
        <v>0</v>
      </c>
      <c r="N96" s="128"/>
      <c r="V96" s="150"/>
    </row>
    <row r="97" spans="1:22" ht="31.2" thickBot="1">
      <c r="A97" s="300"/>
      <c r="B97" s="195" t="s">
        <v>926</v>
      </c>
      <c r="C97" s="174" t="s">
        <v>712</v>
      </c>
      <c r="D97" s="202">
        <v>43728</v>
      </c>
      <c r="E97" s="197" t="s">
        <v>4</v>
      </c>
      <c r="F97" s="198" t="s">
        <v>713</v>
      </c>
      <c r="G97" s="293"/>
      <c r="H97" s="294"/>
      <c r="I97" s="295"/>
      <c r="J97" s="199"/>
      <c r="K97" s="200"/>
      <c r="L97" s="200"/>
      <c r="M97" s="201"/>
      <c r="N97" s="128"/>
      <c r="V97" s="150"/>
    </row>
    <row r="98" spans="1:22" ht="24" customHeight="1" thickBot="1">
      <c r="A98" s="299">
        <f>A94+1</f>
        <v>22</v>
      </c>
      <c r="B98" s="170" t="s">
        <v>336</v>
      </c>
      <c r="C98" s="170" t="s">
        <v>338</v>
      </c>
      <c r="D98" s="170" t="s">
        <v>24</v>
      </c>
      <c r="E98" s="284" t="s">
        <v>340</v>
      </c>
      <c r="F98" s="284"/>
      <c r="G98" s="284" t="s">
        <v>332</v>
      </c>
      <c r="H98" s="285"/>
      <c r="I98" s="178"/>
      <c r="J98" s="193"/>
      <c r="K98" s="193"/>
      <c r="L98" s="193"/>
      <c r="M98" s="194"/>
      <c r="N98" s="128"/>
      <c r="V98" s="150"/>
    </row>
    <row r="99" spans="1:22" ht="31.2" thickBot="1">
      <c r="A99" s="299"/>
      <c r="B99" s="129" t="s">
        <v>723</v>
      </c>
      <c r="C99" s="129" t="s">
        <v>724</v>
      </c>
      <c r="D99" s="130">
        <v>43725</v>
      </c>
      <c r="E99" s="131"/>
      <c r="F99" s="132" t="s">
        <v>725</v>
      </c>
      <c r="G99" s="286" t="s">
        <v>726</v>
      </c>
      <c r="H99" s="287"/>
      <c r="I99" s="288"/>
      <c r="J99" s="133" t="s">
        <v>698</v>
      </c>
      <c r="K99" s="134"/>
      <c r="L99" s="135" t="s">
        <v>3</v>
      </c>
      <c r="M99" s="136">
        <v>2930</v>
      </c>
      <c r="N99" s="128"/>
      <c r="P99" s="168" t="s">
        <v>374</v>
      </c>
      <c r="V99" s="150"/>
    </row>
    <row r="100" spans="1:22" ht="21" thickBot="1">
      <c r="A100" s="299"/>
      <c r="B100" s="171" t="s">
        <v>337</v>
      </c>
      <c r="C100" s="171" t="s">
        <v>339</v>
      </c>
      <c r="D100" s="171" t="s">
        <v>23</v>
      </c>
      <c r="E100" s="289" t="s">
        <v>341</v>
      </c>
      <c r="F100" s="289"/>
      <c r="G100" s="290"/>
      <c r="H100" s="291"/>
      <c r="I100" s="292"/>
      <c r="J100" s="137"/>
      <c r="K100" s="135"/>
      <c r="L100" s="138"/>
      <c r="M100" s="139"/>
      <c r="N100" s="128"/>
      <c r="V100" s="150"/>
    </row>
    <row r="101" spans="1:22" ht="31.2" thickBot="1">
      <c r="A101" s="300"/>
      <c r="B101" s="195" t="s">
        <v>925</v>
      </c>
      <c r="C101" s="129" t="s">
        <v>726</v>
      </c>
      <c r="D101" s="196">
        <v>43727</v>
      </c>
      <c r="E101" s="197" t="s">
        <v>4</v>
      </c>
      <c r="F101" s="198" t="s">
        <v>727</v>
      </c>
      <c r="G101" s="293"/>
      <c r="H101" s="294"/>
      <c r="I101" s="295"/>
      <c r="J101" s="199"/>
      <c r="K101" s="200"/>
      <c r="L101" s="200"/>
      <c r="M101" s="201"/>
      <c r="N101" s="128"/>
      <c r="V101" s="150"/>
    </row>
    <row r="102" spans="1:22" ht="24" customHeight="1" thickBot="1">
      <c r="A102" s="299">
        <f>A98+1</f>
        <v>23</v>
      </c>
      <c r="B102" s="170" t="s">
        <v>336</v>
      </c>
      <c r="C102" s="170" t="s">
        <v>338</v>
      </c>
      <c r="D102" s="170" t="s">
        <v>24</v>
      </c>
      <c r="E102" s="284" t="s">
        <v>340</v>
      </c>
      <c r="F102" s="284"/>
      <c r="G102" s="284" t="s">
        <v>332</v>
      </c>
      <c r="H102" s="285"/>
      <c r="I102" s="178"/>
      <c r="J102" s="193"/>
      <c r="K102" s="193"/>
      <c r="L102" s="193"/>
      <c r="M102" s="194"/>
      <c r="N102" s="128"/>
      <c r="V102" s="150"/>
    </row>
    <row r="103" spans="1:22" ht="13.8" thickBot="1">
      <c r="A103" s="299"/>
      <c r="B103" s="129"/>
      <c r="C103" s="129"/>
      <c r="D103" s="130"/>
      <c r="E103" s="131"/>
      <c r="F103" s="132"/>
      <c r="G103" s="286"/>
      <c r="H103" s="287"/>
      <c r="I103" s="288"/>
      <c r="J103" s="133"/>
      <c r="K103" s="134"/>
      <c r="L103" s="135"/>
      <c r="M103" s="136"/>
      <c r="N103" s="128"/>
      <c r="V103" s="150"/>
    </row>
    <row r="104" spans="1:22" ht="21" thickBot="1">
      <c r="A104" s="299"/>
      <c r="B104" s="171" t="s">
        <v>337</v>
      </c>
      <c r="C104" s="171" t="s">
        <v>339</v>
      </c>
      <c r="D104" s="171" t="s">
        <v>23</v>
      </c>
      <c r="E104" s="289" t="s">
        <v>341</v>
      </c>
      <c r="F104" s="289"/>
      <c r="G104" s="290"/>
      <c r="H104" s="291"/>
      <c r="I104" s="292"/>
      <c r="J104" s="137"/>
      <c r="K104" s="135"/>
      <c r="L104" s="138"/>
      <c r="M104" s="139"/>
      <c r="N104" s="128"/>
      <c r="V104" s="150"/>
    </row>
    <row r="105" spans="1:22" ht="13.8" thickBot="1">
      <c r="A105" s="300"/>
      <c r="B105" s="195"/>
      <c r="C105" s="195"/>
      <c r="D105" s="196"/>
      <c r="E105" s="197"/>
      <c r="F105" s="198"/>
      <c r="G105" s="293"/>
      <c r="H105" s="294"/>
      <c r="I105" s="295"/>
      <c r="J105" s="199"/>
      <c r="K105" s="200"/>
      <c r="L105" s="200"/>
      <c r="M105" s="201"/>
      <c r="N105" s="128"/>
      <c r="V105" s="150"/>
    </row>
    <row r="106" spans="1:22" ht="24" customHeight="1" thickBot="1">
      <c r="A106" s="299">
        <f>A102+1</f>
        <v>24</v>
      </c>
      <c r="B106" s="170" t="s">
        <v>336</v>
      </c>
      <c r="C106" s="170" t="s">
        <v>338</v>
      </c>
      <c r="D106" s="170" t="s">
        <v>24</v>
      </c>
      <c r="E106" s="284" t="s">
        <v>340</v>
      </c>
      <c r="F106" s="284"/>
      <c r="G106" s="284" t="s">
        <v>332</v>
      </c>
      <c r="H106" s="285"/>
      <c r="I106" s="178"/>
      <c r="J106" s="193"/>
      <c r="K106" s="193"/>
      <c r="L106" s="193"/>
      <c r="M106" s="194"/>
      <c r="N106" s="128"/>
      <c r="V106" s="150"/>
    </row>
    <row r="107" spans="1:22" ht="13.8" thickBot="1">
      <c r="A107" s="299"/>
      <c r="B107" s="129"/>
      <c r="C107" s="129"/>
      <c r="D107" s="130"/>
      <c r="E107" s="131"/>
      <c r="F107" s="132"/>
      <c r="G107" s="286"/>
      <c r="H107" s="287"/>
      <c r="I107" s="288"/>
      <c r="J107" s="133"/>
      <c r="K107" s="134"/>
      <c r="L107" s="135"/>
      <c r="M107" s="136"/>
      <c r="N107" s="128"/>
      <c r="V107" s="150"/>
    </row>
    <row r="108" spans="1:22" ht="21" thickBot="1">
      <c r="A108" s="299"/>
      <c r="B108" s="171" t="s">
        <v>337</v>
      </c>
      <c r="C108" s="171" t="s">
        <v>339</v>
      </c>
      <c r="D108" s="171" t="s">
        <v>23</v>
      </c>
      <c r="E108" s="289" t="s">
        <v>341</v>
      </c>
      <c r="F108" s="289"/>
      <c r="G108" s="290"/>
      <c r="H108" s="291"/>
      <c r="I108" s="292"/>
      <c r="J108" s="137"/>
      <c r="K108" s="135"/>
      <c r="L108" s="138"/>
      <c r="M108" s="139"/>
      <c r="N108" s="128"/>
      <c r="V108" s="150"/>
    </row>
    <row r="109" spans="1:22" ht="13.8" thickBot="1">
      <c r="A109" s="300"/>
      <c r="B109" s="195"/>
      <c r="C109" s="195"/>
      <c r="D109" s="196"/>
      <c r="E109" s="197" t="s">
        <v>4</v>
      </c>
      <c r="F109" s="198"/>
      <c r="G109" s="293"/>
      <c r="H109" s="294"/>
      <c r="I109" s="295"/>
      <c r="J109" s="199"/>
      <c r="K109" s="200"/>
      <c r="L109" s="200"/>
      <c r="M109" s="201"/>
      <c r="N109" s="128"/>
      <c r="V109" s="150"/>
    </row>
    <row r="110" spans="1:22" ht="24" customHeight="1" thickBot="1">
      <c r="A110" s="299">
        <f>A106+1</f>
        <v>25</v>
      </c>
      <c r="B110" s="170" t="s">
        <v>336</v>
      </c>
      <c r="C110" s="170" t="s">
        <v>338</v>
      </c>
      <c r="D110" s="170" t="s">
        <v>24</v>
      </c>
      <c r="E110" s="284" t="s">
        <v>340</v>
      </c>
      <c r="F110" s="284"/>
      <c r="G110" s="284" t="s">
        <v>332</v>
      </c>
      <c r="H110" s="285"/>
      <c r="I110" s="178"/>
      <c r="J110" s="193"/>
      <c r="K110" s="193"/>
      <c r="L110" s="193"/>
      <c r="M110" s="194"/>
      <c r="N110" s="128"/>
      <c r="V110" s="150"/>
    </row>
    <row r="111" spans="1:22" ht="13.8" thickBot="1">
      <c r="A111" s="299"/>
      <c r="B111" s="129"/>
      <c r="C111" s="129"/>
      <c r="D111" s="130"/>
      <c r="E111" s="131"/>
      <c r="F111" s="132"/>
      <c r="G111" s="286"/>
      <c r="H111" s="287"/>
      <c r="I111" s="288"/>
      <c r="J111" s="133"/>
      <c r="K111" s="134"/>
      <c r="L111" s="135"/>
      <c r="M111" s="136"/>
      <c r="N111" s="128"/>
      <c r="V111" s="150"/>
    </row>
    <row r="112" spans="1:22" ht="21" thickBot="1">
      <c r="A112" s="299"/>
      <c r="B112" s="171" t="s">
        <v>337</v>
      </c>
      <c r="C112" s="171" t="s">
        <v>339</v>
      </c>
      <c r="D112" s="171" t="s">
        <v>23</v>
      </c>
      <c r="E112" s="289" t="s">
        <v>341</v>
      </c>
      <c r="F112" s="289"/>
      <c r="G112" s="290"/>
      <c r="H112" s="291"/>
      <c r="I112" s="292"/>
      <c r="J112" s="137"/>
      <c r="K112" s="135"/>
      <c r="L112" s="138"/>
      <c r="M112" s="139"/>
      <c r="N112" s="128"/>
      <c r="V112" s="150"/>
    </row>
    <row r="113" spans="1:22" ht="13.8" thickBot="1">
      <c r="A113" s="300"/>
      <c r="B113" s="195"/>
      <c r="C113" s="195"/>
      <c r="D113" s="196"/>
      <c r="E113" s="197" t="s">
        <v>4</v>
      </c>
      <c r="F113" s="198"/>
      <c r="G113" s="293"/>
      <c r="H113" s="294"/>
      <c r="I113" s="295"/>
      <c r="J113" s="199"/>
      <c r="K113" s="200"/>
      <c r="L113" s="200"/>
      <c r="M113" s="201"/>
      <c r="N113" s="128"/>
      <c r="V113" s="150"/>
    </row>
    <row r="114" spans="1:22" ht="24" customHeight="1" thickBot="1">
      <c r="A114" s="299">
        <f>A110+1</f>
        <v>26</v>
      </c>
      <c r="B114" s="170" t="s">
        <v>336</v>
      </c>
      <c r="C114" s="170" t="s">
        <v>338</v>
      </c>
      <c r="D114" s="170" t="s">
        <v>24</v>
      </c>
      <c r="E114" s="284" t="s">
        <v>340</v>
      </c>
      <c r="F114" s="284"/>
      <c r="G114" s="284" t="s">
        <v>332</v>
      </c>
      <c r="H114" s="285"/>
      <c r="I114" s="178"/>
      <c r="J114" s="193"/>
      <c r="K114" s="193"/>
      <c r="L114" s="193"/>
      <c r="M114" s="194"/>
      <c r="N114" s="128"/>
      <c r="V114" s="150"/>
    </row>
    <row r="115" spans="1:22" ht="13.8" thickBot="1">
      <c r="A115" s="299"/>
      <c r="B115" s="129"/>
      <c r="C115" s="129"/>
      <c r="D115" s="130"/>
      <c r="E115" s="131"/>
      <c r="F115" s="132"/>
      <c r="G115" s="286"/>
      <c r="H115" s="287"/>
      <c r="I115" s="288"/>
      <c r="J115" s="133"/>
      <c r="K115" s="134"/>
      <c r="L115" s="135"/>
      <c r="M115" s="136"/>
      <c r="N115" s="128"/>
      <c r="V115" s="150"/>
    </row>
    <row r="116" spans="1:22" ht="21" thickBot="1">
      <c r="A116" s="299"/>
      <c r="B116" s="171" t="s">
        <v>337</v>
      </c>
      <c r="C116" s="171" t="s">
        <v>339</v>
      </c>
      <c r="D116" s="171" t="s">
        <v>23</v>
      </c>
      <c r="E116" s="289" t="s">
        <v>341</v>
      </c>
      <c r="F116" s="289"/>
      <c r="G116" s="290"/>
      <c r="H116" s="291"/>
      <c r="I116" s="292"/>
      <c r="J116" s="137"/>
      <c r="K116" s="135"/>
      <c r="L116" s="138"/>
      <c r="M116" s="139"/>
      <c r="N116" s="128"/>
      <c r="V116" s="150"/>
    </row>
    <row r="117" spans="1:22" ht="13.8" thickBot="1">
      <c r="A117" s="300"/>
      <c r="B117" s="195"/>
      <c r="C117" s="195"/>
      <c r="D117" s="196"/>
      <c r="E117" s="197" t="s">
        <v>4</v>
      </c>
      <c r="F117" s="198"/>
      <c r="G117" s="293"/>
      <c r="H117" s="294"/>
      <c r="I117" s="295"/>
      <c r="J117" s="199"/>
      <c r="K117" s="200"/>
      <c r="L117" s="200"/>
      <c r="M117" s="201"/>
      <c r="N117" s="128"/>
      <c r="V117" s="150"/>
    </row>
    <row r="118" spans="1:22" ht="24" customHeight="1" thickBot="1">
      <c r="A118" s="299">
        <f>A114+1</f>
        <v>27</v>
      </c>
      <c r="B118" s="170" t="s">
        <v>336</v>
      </c>
      <c r="C118" s="170" t="s">
        <v>338</v>
      </c>
      <c r="D118" s="170" t="s">
        <v>24</v>
      </c>
      <c r="E118" s="284" t="s">
        <v>340</v>
      </c>
      <c r="F118" s="284"/>
      <c r="G118" s="284" t="s">
        <v>332</v>
      </c>
      <c r="H118" s="285"/>
      <c r="I118" s="178"/>
      <c r="J118" s="193"/>
      <c r="K118" s="193"/>
      <c r="L118" s="193"/>
      <c r="M118" s="194"/>
      <c r="N118" s="128"/>
      <c r="V118" s="150"/>
    </row>
    <row r="119" spans="1:22" ht="13.8" thickBot="1">
      <c r="A119" s="299"/>
      <c r="B119" s="129"/>
      <c r="C119" s="129"/>
      <c r="D119" s="130"/>
      <c r="E119" s="131"/>
      <c r="F119" s="132"/>
      <c r="G119" s="286"/>
      <c r="H119" s="287"/>
      <c r="I119" s="288"/>
      <c r="J119" s="133"/>
      <c r="K119" s="134"/>
      <c r="L119" s="135"/>
      <c r="M119" s="136"/>
      <c r="N119" s="128"/>
      <c r="V119" s="150"/>
    </row>
    <row r="120" spans="1:22" ht="21" thickBot="1">
      <c r="A120" s="299"/>
      <c r="B120" s="171" t="s">
        <v>337</v>
      </c>
      <c r="C120" s="171" t="s">
        <v>339</v>
      </c>
      <c r="D120" s="171" t="s">
        <v>23</v>
      </c>
      <c r="E120" s="289" t="s">
        <v>341</v>
      </c>
      <c r="F120" s="289"/>
      <c r="G120" s="290"/>
      <c r="H120" s="291"/>
      <c r="I120" s="292"/>
      <c r="J120" s="137"/>
      <c r="K120" s="135"/>
      <c r="L120" s="138"/>
      <c r="M120" s="139"/>
      <c r="N120" s="128"/>
      <c r="V120" s="150"/>
    </row>
    <row r="121" spans="1:22" ht="13.8" thickBot="1">
      <c r="A121" s="300"/>
      <c r="B121" s="195"/>
      <c r="C121" s="195"/>
      <c r="D121" s="196"/>
      <c r="E121" s="197" t="s">
        <v>4</v>
      </c>
      <c r="F121" s="198"/>
      <c r="G121" s="293"/>
      <c r="H121" s="294"/>
      <c r="I121" s="295"/>
      <c r="J121" s="199"/>
      <c r="K121" s="200"/>
      <c r="L121" s="200"/>
      <c r="M121" s="201"/>
      <c r="N121" s="128"/>
      <c r="V121" s="150"/>
    </row>
    <row r="122" spans="1:22" ht="24" customHeight="1" thickBot="1">
      <c r="A122" s="299">
        <f>A118+1</f>
        <v>28</v>
      </c>
      <c r="B122" s="170" t="s">
        <v>336</v>
      </c>
      <c r="C122" s="170" t="s">
        <v>338</v>
      </c>
      <c r="D122" s="170" t="s">
        <v>24</v>
      </c>
      <c r="E122" s="284" t="s">
        <v>340</v>
      </c>
      <c r="F122" s="284"/>
      <c r="G122" s="284" t="s">
        <v>332</v>
      </c>
      <c r="H122" s="285"/>
      <c r="I122" s="178"/>
      <c r="J122" s="193"/>
      <c r="K122" s="193"/>
      <c r="L122" s="193"/>
      <c r="M122" s="194"/>
      <c r="N122" s="128"/>
      <c r="V122" s="150"/>
    </row>
    <row r="123" spans="1:22" ht="13.8" thickBot="1">
      <c r="A123" s="299"/>
      <c r="B123" s="129"/>
      <c r="C123" s="129"/>
      <c r="D123" s="130"/>
      <c r="E123" s="131"/>
      <c r="F123" s="132"/>
      <c r="G123" s="286"/>
      <c r="H123" s="287"/>
      <c r="I123" s="288"/>
      <c r="J123" s="133"/>
      <c r="K123" s="134"/>
      <c r="L123" s="135"/>
      <c r="M123" s="136"/>
      <c r="N123" s="128"/>
      <c r="V123" s="150"/>
    </row>
    <row r="124" spans="1:22" ht="21" thickBot="1">
      <c r="A124" s="299"/>
      <c r="B124" s="171" t="s">
        <v>337</v>
      </c>
      <c r="C124" s="171" t="s">
        <v>339</v>
      </c>
      <c r="D124" s="171" t="s">
        <v>23</v>
      </c>
      <c r="E124" s="289" t="s">
        <v>341</v>
      </c>
      <c r="F124" s="289"/>
      <c r="G124" s="290"/>
      <c r="H124" s="291"/>
      <c r="I124" s="292"/>
      <c r="J124" s="137"/>
      <c r="K124" s="135"/>
      <c r="L124" s="138"/>
      <c r="M124" s="139"/>
      <c r="N124" s="128"/>
      <c r="V124" s="150"/>
    </row>
    <row r="125" spans="1:22" ht="13.8" thickBot="1">
      <c r="A125" s="300"/>
      <c r="B125" s="195"/>
      <c r="C125" s="195"/>
      <c r="D125" s="196"/>
      <c r="E125" s="197" t="s">
        <v>4</v>
      </c>
      <c r="F125" s="198"/>
      <c r="G125" s="293"/>
      <c r="H125" s="294"/>
      <c r="I125" s="295"/>
      <c r="J125" s="199"/>
      <c r="K125" s="200"/>
      <c r="L125" s="200"/>
      <c r="M125" s="201"/>
      <c r="N125" s="128"/>
      <c r="V125" s="150"/>
    </row>
    <row r="126" spans="1:22" ht="24" customHeight="1" thickBot="1">
      <c r="A126" s="299">
        <f>A122+1</f>
        <v>29</v>
      </c>
      <c r="B126" s="170" t="s">
        <v>336</v>
      </c>
      <c r="C126" s="170" t="s">
        <v>338</v>
      </c>
      <c r="D126" s="170" t="s">
        <v>24</v>
      </c>
      <c r="E126" s="284" t="s">
        <v>340</v>
      </c>
      <c r="F126" s="284"/>
      <c r="G126" s="284" t="s">
        <v>332</v>
      </c>
      <c r="H126" s="285"/>
      <c r="I126" s="178"/>
      <c r="J126" s="193"/>
      <c r="K126" s="193"/>
      <c r="L126" s="193"/>
      <c r="M126" s="194"/>
      <c r="N126" s="128"/>
      <c r="V126" s="150"/>
    </row>
    <row r="127" spans="1:22" ht="13.8" thickBot="1">
      <c r="A127" s="299"/>
      <c r="B127" s="129"/>
      <c r="C127" s="129"/>
      <c r="D127" s="130"/>
      <c r="E127" s="131"/>
      <c r="F127" s="132"/>
      <c r="G127" s="286"/>
      <c r="H127" s="287"/>
      <c r="I127" s="288"/>
      <c r="J127" s="133"/>
      <c r="K127" s="134"/>
      <c r="L127" s="135"/>
      <c r="M127" s="136"/>
      <c r="N127" s="128"/>
      <c r="V127" s="150"/>
    </row>
    <row r="128" spans="1:22" ht="21" thickBot="1">
      <c r="A128" s="299"/>
      <c r="B128" s="171" t="s">
        <v>337</v>
      </c>
      <c r="C128" s="171" t="s">
        <v>339</v>
      </c>
      <c r="D128" s="171" t="s">
        <v>23</v>
      </c>
      <c r="E128" s="289" t="s">
        <v>341</v>
      </c>
      <c r="F128" s="289"/>
      <c r="G128" s="290"/>
      <c r="H128" s="291"/>
      <c r="I128" s="292"/>
      <c r="J128" s="137"/>
      <c r="K128" s="135"/>
      <c r="L128" s="138"/>
      <c r="M128" s="139"/>
      <c r="N128" s="128"/>
      <c r="V128" s="150"/>
    </row>
    <row r="129" spans="1:22" ht="13.8" thickBot="1">
      <c r="A129" s="300"/>
      <c r="B129" s="195"/>
      <c r="C129" s="195"/>
      <c r="D129" s="196"/>
      <c r="E129" s="197" t="s">
        <v>4</v>
      </c>
      <c r="F129" s="198"/>
      <c r="G129" s="293"/>
      <c r="H129" s="294"/>
      <c r="I129" s="295"/>
      <c r="J129" s="199"/>
      <c r="K129" s="200"/>
      <c r="L129" s="200"/>
      <c r="M129" s="201"/>
      <c r="N129" s="128"/>
      <c r="V129" s="150"/>
    </row>
    <row r="130" spans="1:22" ht="24" customHeight="1" thickBot="1">
      <c r="A130" s="299">
        <f>A126+1</f>
        <v>30</v>
      </c>
      <c r="B130" s="170" t="s">
        <v>336</v>
      </c>
      <c r="C130" s="170" t="s">
        <v>338</v>
      </c>
      <c r="D130" s="170" t="s">
        <v>24</v>
      </c>
      <c r="E130" s="284" t="s">
        <v>340</v>
      </c>
      <c r="F130" s="284"/>
      <c r="G130" s="284" t="s">
        <v>332</v>
      </c>
      <c r="H130" s="285"/>
      <c r="I130" s="178"/>
      <c r="J130" s="193"/>
      <c r="K130" s="193"/>
      <c r="L130" s="193"/>
      <c r="M130" s="194"/>
      <c r="N130" s="128"/>
      <c r="V130" s="150"/>
    </row>
    <row r="131" spans="1:22" ht="13.8" thickBot="1">
      <c r="A131" s="299"/>
      <c r="B131" s="129"/>
      <c r="C131" s="129"/>
      <c r="D131" s="130"/>
      <c r="E131" s="131"/>
      <c r="F131" s="132"/>
      <c r="G131" s="286"/>
      <c r="H131" s="287"/>
      <c r="I131" s="288"/>
      <c r="J131" s="133"/>
      <c r="K131" s="134"/>
      <c r="L131" s="135"/>
      <c r="M131" s="136"/>
      <c r="N131" s="128"/>
      <c r="V131" s="150"/>
    </row>
    <row r="132" spans="1:22" ht="21" thickBot="1">
      <c r="A132" s="299"/>
      <c r="B132" s="171" t="s">
        <v>337</v>
      </c>
      <c r="C132" s="171" t="s">
        <v>339</v>
      </c>
      <c r="D132" s="171" t="s">
        <v>23</v>
      </c>
      <c r="E132" s="289" t="s">
        <v>341</v>
      </c>
      <c r="F132" s="289"/>
      <c r="G132" s="290"/>
      <c r="H132" s="291"/>
      <c r="I132" s="292"/>
      <c r="J132" s="137"/>
      <c r="K132" s="135"/>
      <c r="L132" s="138"/>
      <c r="M132" s="139"/>
      <c r="N132" s="128"/>
      <c r="V132" s="150"/>
    </row>
    <row r="133" spans="1:22" ht="13.8" thickBot="1">
      <c r="A133" s="300"/>
      <c r="B133" s="195"/>
      <c r="C133" s="195"/>
      <c r="D133" s="196"/>
      <c r="E133" s="197" t="s">
        <v>4</v>
      </c>
      <c r="F133" s="198"/>
      <c r="G133" s="293"/>
      <c r="H133" s="294"/>
      <c r="I133" s="295"/>
      <c r="J133" s="199"/>
      <c r="K133" s="200"/>
      <c r="L133" s="200"/>
      <c r="M133" s="201"/>
      <c r="N133" s="128"/>
      <c r="V133" s="150"/>
    </row>
    <row r="134" spans="1:22" ht="24" customHeight="1" thickBot="1">
      <c r="A134" s="299">
        <f>A130+1</f>
        <v>31</v>
      </c>
      <c r="B134" s="170" t="s">
        <v>336</v>
      </c>
      <c r="C134" s="170" t="s">
        <v>338</v>
      </c>
      <c r="D134" s="170" t="s">
        <v>24</v>
      </c>
      <c r="E134" s="284" t="s">
        <v>340</v>
      </c>
      <c r="F134" s="284"/>
      <c r="G134" s="284" t="s">
        <v>332</v>
      </c>
      <c r="H134" s="285"/>
      <c r="I134" s="178"/>
      <c r="J134" s="193"/>
      <c r="K134" s="193"/>
      <c r="L134" s="193"/>
      <c r="M134" s="194"/>
      <c r="N134" s="128"/>
      <c r="V134" s="150"/>
    </row>
    <row r="135" spans="1:22" ht="13.8" thickBot="1">
      <c r="A135" s="299"/>
      <c r="B135" s="129"/>
      <c r="C135" s="129"/>
      <c r="D135" s="130"/>
      <c r="E135" s="131"/>
      <c r="F135" s="132"/>
      <c r="G135" s="286"/>
      <c r="H135" s="287"/>
      <c r="I135" s="288"/>
      <c r="J135" s="133"/>
      <c r="K135" s="134"/>
      <c r="L135" s="135"/>
      <c r="M135" s="136"/>
      <c r="N135" s="128"/>
      <c r="V135" s="150"/>
    </row>
    <row r="136" spans="1:22" ht="21" thickBot="1">
      <c r="A136" s="299"/>
      <c r="B136" s="171" t="s">
        <v>337</v>
      </c>
      <c r="C136" s="171" t="s">
        <v>339</v>
      </c>
      <c r="D136" s="171" t="s">
        <v>23</v>
      </c>
      <c r="E136" s="289" t="s">
        <v>341</v>
      </c>
      <c r="F136" s="289"/>
      <c r="G136" s="290"/>
      <c r="H136" s="291"/>
      <c r="I136" s="292"/>
      <c r="J136" s="137"/>
      <c r="K136" s="135"/>
      <c r="L136" s="138"/>
      <c r="M136" s="139"/>
      <c r="N136" s="128"/>
      <c r="V136" s="150"/>
    </row>
    <row r="137" spans="1:22" ht="13.8" thickBot="1">
      <c r="A137" s="300"/>
      <c r="B137" s="195"/>
      <c r="C137" s="195"/>
      <c r="D137" s="196"/>
      <c r="E137" s="197" t="s">
        <v>4</v>
      </c>
      <c r="F137" s="198"/>
      <c r="G137" s="293"/>
      <c r="H137" s="294"/>
      <c r="I137" s="295"/>
      <c r="J137" s="199"/>
      <c r="K137" s="200"/>
      <c r="L137" s="200"/>
      <c r="M137" s="201"/>
      <c r="N137" s="128"/>
      <c r="V137" s="150"/>
    </row>
    <row r="138" spans="1:22" ht="24" customHeight="1" thickBot="1">
      <c r="A138" s="299">
        <f>A134+1</f>
        <v>32</v>
      </c>
      <c r="B138" s="170" t="s">
        <v>336</v>
      </c>
      <c r="C138" s="170" t="s">
        <v>338</v>
      </c>
      <c r="D138" s="170" t="s">
        <v>24</v>
      </c>
      <c r="E138" s="284" t="s">
        <v>340</v>
      </c>
      <c r="F138" s="284"/>
      <c r="G138" s="284" t="s">
        <v>332</v>
      </c>
      <c r="H138" s="285"/>
      <c r="I138" s="178"/>
      <c r="J138" s="193"/>
      <c r="K138" s="193"/>
      <c r="L138" s="193"/>
      <c r="M138" s="194"/>
      <c r="N138" s="128"/>
      <c r="V138" s="150"/>
    </row>
    <row r="139" spans="1:22" ht="13.8" thickBot="1">
      <c r="A139" s="299"/>
      <c r="B139" s="129"/>
      <c r="C139" s="129"/>
      <c r="D139" s="130"/>
      <c r="E139" s="131"/>
      <c r="F139" s="132"/>
      <c r="G139" s="286"/>
      <c r="H139" s="287"/>
      <c r="I139" s="288"/>
      <c r="J139" s="133"/>
      <c r="K139" s="134"/>
      <c r="L139" s="135"/>
      <c r="M139" s="136"/>
      <c r="N139" s="128"/>
      <c r="V139" s="150"/>
    </row>
    <row r="140" spans="1:22" ht="21" thickBot="1">
      <c r="A140" s="299"/>
      <c r="B140" s="171" t="s">
        <v>337</v>
      </c>
      <c r="C140" s="171" t="s">
        <v>339</v>
      </c>
      <c r="D140" s="171" t="s">
        <v>23</v>
      </c>
      <c r="E140" s="289" t="s">
        <v>341</v>
      </c>
      <c r="F140" s="289"/>
      <c r="G140" s="290"/>
      <c r="H140" s="291"/>
      <c r="I140" s="292"/>
      <c r="J140" s="137"/>
      <c r="K140" s="135"/>
      <c r="L140" s="138"/>
      <c r="M140" s="139"/>
      <c r="N140" s="128"/>
      <c r="V140" s="150"/>
    </row>
    <row r="141" spans="1:22" ht="13.8" thickBot="1">
      <c r="A141" s="300"/>
      <c r="B141" s="195"/>
      <c r="C141" s="195"/>
      <c r="D141" s="196"/>
      <c r="E141" s="197" t="s">
        <v>4</v>
      </c>
      <c r="F141" s="198"/>
      <c r="G141" s="293"/>
      <c r="H141" s="294"/>
      <c r="I141" s="295"/>
      <c r="J141" s="199"/>
      <c r="K141" s="200"/>
      <c r="L141" s="200"/>
      <c r="M141" s="201"/>
      <c r="N141" s="128"/>
      <c r="V141" s="150"/>
    </row>
    <row r="142" spans="1:22" ht="24" customHeight="1" thickBot="1">
      <c r="A142" s="299">
        <f>A138+1</f>
        <v>33</v>
      </c>
      <c r="B142" s="170" t="s">
        <v>336</v>
      </c>
      <c r="C142" s="170" t="s">
        <v>338</v>
      </c>
      <c r="D142" s="170" t="s">
        <v>24</v>
      </c>
      <c r="E142" s="284" t="s">
        <v>340</v>
      </c>
      <c r="F142" s="284"/>
      <c r="G142" s="284" t="s">
        <v>332</v>
      </c>
      <c r="H142" s="285"/>
      <c r="I142" s="178"/>
      <c r="J142" s="193"/>
      <c r="K142" s="193"/>
      <c r="L142" s="193"/>
      <c r="M142" s="194"/>
      <c r="N142" s="128"/>
      <c r="V142" s="150"/>
    </row>
    <row r="143" spans="1:22" ht="13.8" thickBot="1">
      <c r="A143" s="299"/>
      <c r="B143" s="129"/>
      <c r="C143" s="129"/>
      <c r="D143" s="130"/>
      <c r="E143" s="131"/>
      <c r="F143" s="132"/>
      <c r="G143" s="286"/>
      <c r="H143" s="287"/>
      <c r="I143" s="288"/>
      <c r="J143" s="133"/>
      <c r="K143" s="134"/>
      <c r="L143" s="135"/>
      <c r="M143" s="136"/>
      <c r="N143" s="128"/>
      <c r="V143" s="150"/>
    </row>
    <row r="144" spans="1:22" ht="21" thickBot="1">
      <c r="A144" s="299"/>
      <c r="B144" s="171" t="s">
        <v>337</v>
      </c>
      <c r="C144" s="171" t="s">
        <v>339</v>
      </c>
      <c r="D144" s="171" t="s">
        <v>23</v>
      </c>
      <c r="E144" s="289" t="s">
        <v>341</v>
      </c>
      <c r="F144" s="289"/>
      <c r="G144" s="290"/>
      <c r="H144" s="291"/>
      <c r="I144" s="292"/>
      <c r="J144" s="137"/>
      <c r="K144" s="135"/>
      <c r="L144" s="138"/>
      <c r="M144" s="139"/>
      <c r="N144" s="128"/>
      <c r="V144" s="150"/>
    </row>
    <row r="145" spans="1:22" ht="13.8" thickBot="1">
      <c r="A145" s="300"/>
      <c r="B145" s="195"/>
      <c r="C145" s="195"/>
      <c r="D145" s="196"/>
      <c r="E145" s="197" t="s">
        <v>4</v>
      </c>
      <c r="F145" s="198"/>
      <c r="G145" s="293"/>
      <c r="H145" s="294"/>
      <c r="I145" s="295"/>
      <c r="J145" s="199"/>
      <c r="K145" s="200"/>
      <c r="L145" s="200"/>
      <c r="M145" s="201"/>
      <c r="N145" s="128"/>
      <c r="V145" s="150"/>
    </row>
    <row r="146" spans="1:22" ht="24" customHeight="1" thickBot="1">
      <c r="A146" s="299">
        <f>A142+1</f>
        <v>34</v>
      </c>
      <c r="B146" s="170" t="s">
        <v>336</v>
      </c>
      <c r="C146" s="170" t="s">
        <v>338</v>
      </c>
      <c r="D146" s="170" t="s">
        <v>24</v>
      </c>
      <c r="E146" s="284" t="s">
        <v>340</v>
      </c>
      <c r="F146" s="284"/>
      <c r="G146" s="284" t="s">
        <v>332</v>
      </c>
      <c r="H146" s="285"/>
      <c r="I146" s="178"/>
      <c r="J146" s="193"/>
      <c r="K146" s="193"/>
      <c r="L146" s="193"/>
      <c r="M146" s="194"/>
      <c r="N146" s="128"/>
      <c r="V146" s="150"/>
    </row>
    <row r="147" spans="1:22" ht="13.8" thickBot="1">
      <c r="A147" s="299"/>
      <c r="B147" s="129"/>
      <c r="C147" s="129"/>
      <c r="D147" s="130"/>
      <c r="E147" s="131"/>
      <c r="F147" s="132"/>
      <c r="G147" s="286"/>
      <c r="H147" s="287"/>
      <c r="I147" s="288"/>
      <c r="J147" s="133"/>
      <c r="K147" s="134"/>
      <c r="L147" s="135"/>
      <c r="M147" s="136"/>
      <c r="N147" s="128"/>
      <c r="V147" s="150"/>
    </row>
    <row r="148" spans="1:22" ht="21" thickBot="1">
      <c r="A148" s="299"/>
      <c r="B148" s="171" t="s">
        <v>337</v>
      </c>
      <c r="C148" s="171" t="s">
        <v>339</v>
      </c>
      <c r="D148" s="171" t="s">
        <v>23</v>
      </c>
      <c r="E148" s="289" t="s">
        <v>341</v>
      </c>
      <c r="F148" s="289"/>
      <c r="G148" s="290"/>
      <c r="H148" s="291"/>
      <c r="I148" s="292"/>
      <c r="J148" s="137"/>
      <c r="K148" s="135"/>
      <c r="L148" s="138"/>
      <c r="M148" s="139"/>
      <c r="N148" s="128"/>
      <c r="V148" s="150"/>
    </row>
    <row r="149" spans="1:22" ht="13.8" thickBot="1">
      <c r="A149" s="300"/>
      <c r="B149" s="195"/>
      <c r="C149" s="195"/>
      <c r="D149" s="196"/>
      <c r="E149" s="197" t="s">
        <v>4</v>
      </c>
      <c r="F149" s="198"/>
      <c r="G149" s="293"/>
      <c r="H149" s="294"/>
      <c r="I149" s="295"/>
      <c r="J149" s="199"/>
      <c r="K149" s="200"/>
      <c r="L149" s="200"/>
      <c r="M149" s="201"/>
      <c r="N149" s="128"/>
      <c r="V149" s="150"/>
    </row>
    <row r="150" spans="1:22" ht="24" customHeight="1" thickBot="1">
      <c r="A150" s="299">
        <f>A146+1</f>
        <v>35</v>
      </c>
      <c r="B150" s="170" t="s">
        <v>336</v>
      </c>
      <c r="C150" s="170" t="s">
        <v>338</v>
      </c>
      <c r="D150" s="170" t="s">
        <v>24</v>
      </c>
      <c r="E150" s="284" t="s">
        <v>340</v>
      </c>
      <c r="F150" s="284"/>
      <c r="G150" s="284" t="s">
        <v>332</v>
      </c>
      <c r="H150" s="285"/>
      <c r="I150" s="178"/>
      <c r="J150" s="193"/>
      <c r="K150" s="193"/>
      <c r="L150" s="193"/>
      <c r="M150" s="194"/>
      <c r="N150" s="128"/>
      <c r="V150" s="150"/>
    </row>
    <row r="151" spans="1:22" ht="13.8" thickBot="1">
      <c r="A151" s="299"/>
      <c r="B151" s="129"/>
      <c r="C151" s="129"/>
      <c r="D151" s="130"/>
      <c r="E151" s="131"/>
      <c r="F151" s="132"/>
      <c r="G151" s="286"/>
      <c r="H151" s="287"/>
      <c r="I151" s="288"/>
      <c r="J151" s="133"/>
      <c r="K151" s="134"/>
      <c r="L151" s="135"/>
      <c r="M151" s="136"/>
      <c r="N151" s="128"/>
      <c r="V151" s="150"/>
    </row>
    <row r="152" spans="1:22" ht="21" thickBot="1">
      <c r="A152" s="299"/>
      <c r="B152" s="171" t="s">
        <v>337</v>
      </c>
      <c r="C152" s="171" t="s">
        <v>339</v>
      </c>
      <c r="D152" s="171" t="s">
        <v>23</v>
      </c>
      <c r="E152" s="289" t="s">
        <v>341</v>
      </c>
      <c r="F152" s="289"/>
      <c r="G152" s="290"/>
      <c r="H152" s="291"/>
      <c r="I152" s="292"/>
      <c r="J152" s="137"/>
      <c r="K152" s="135"/>
      <c r="L152" s="138"/>
      <c r="M152" s="139"/>
      <c r="N152" s="128"/>
      <c r="V152" s="150"/>
    </row>
    <row r="153" spans="1:22" ht="13.8" thickBot="1">
      <c r="A153" s="300"/>
      <c r="B153" s="195"/>
      <c r="C153" s="195"/>
      <c r="D153" s="196"/>
      <c r="E153" s="197" t="s">
        <v>4</v>
      </c>
      <c r="F153" s="198"/>
      <c r="G153" s="293"/>
      <c r="H153" s="294"/>
      <c r="I153" s="295"/>
      <c r="J153" s="199"/>
      <c r="K153" s="200"/>
      <c r="L153" s="200"/>
      <c r="M153" s="201"/>
      <c r="N153" s="128"/>
      <c r="V153" s="150"/>
    </row>
    <row r="154" spans="1:22" ht="24" customHeight="1" thickBot="1">
      <c r="A154" s="299">
        <f>A150+1</f>
        <v>36</v>
      </c>
      <c r="B154" s="170" t="s">
        <v>336</v>
      </c>
      <c r="C154" s="170" t="s">
        <v>338</v>
      </c>
      <c r="D154" s="170" t="s">
        <v>24</v>
      </c>
      <c r="E154" s="284" t="s">
        <v>340</v>
      </c>
      <c r="F154" s="284"/>
      <c r="G154" s="284" t="s">
        <v>332</v>
      </c>
      <c r="H154" s="285"/>
      <c r="I154" s="178"/>
      <c r="J154" s="193"/>
      <c r="K154" s="193"/>
      <c r="L154" s="193"/>
      <c r="M154" s="194"/>
      <c r="N154" s="128"/>
      <c r="V154" s="150"/>
    </row>
    <row r="155" spans="1:22" ht="13.8" thickBot="1">
      <c r="A155" s="299"/>
      <c r="B155" s="129"/>
      <c r="C155" s="129"/>
      <c r="D155" s="130"/>
      <c r="E155" s="131"/>
      <c r="F155" s="132"/>
      <c r="G155" s="286"/>
      <c r="H155" s="287"/>
      <c r="I155" s="288"/>
      <c r="J155" s="133"/>
      <c r="K155" s="134"/>
      <c r="L155" s="135"/>
      <c r="M155" s="136"/>
      <c r="N155" s="128"/>
      <c r="V155" s="150"/>
    </row>
    <row r="156" spans="1:22" ht="21" thickBot="1">
      <c r="A156" s="299"/>
      <c r="B156" s="171" t="s">
        <v>337</v>
      </c>
      <c r="C156" s="171" t="s">
        <v>339</v>
      </c>
      <c r="D156" s="171" t="s">
        <v>23</v>
      </c>
      <c r="E156" s="289" t="s">
        <v>341</v>
      </c>
      <c r="F156" s="289"/>
      <c r="G156" s="290"/>
      <c r="H156" s="291"/>
      <c r="I156" s="292"/>
      <c r="J156" s="137"/>
      <c r="K156" s="135"/>
      <c r="L156" s="138"/>
      <c r="M156" s="139"/>
      <c r="N156" s="128"/>
      <c r="V156" s="150"/>
    </row>
    <row r="157" spans="1:22" ht="13.8" thickBot="1">
      <c r="A157" s="300"/>
      <c r="B157" s="195"/>
      <c r="C157" s="195"/>
      <c r="D157" s="196"/>
      <c r="E157" s="197" t="s">
        <v>4</v>
      </c>
      <c r="F157" s="198"/>
      <c r="G157" s="293"/>
      <c r="H157" s="294"/>
      <c r="I157" s="295"/>
      <c r="J157" s="199"/>
      <c r="K157" s="200"/>
      <c r="L157" s="200"/>
      <c r="M157" s="201"/>
      <c r="N157" s="128"/>
      <c r="V157" s="150"/>
    </row>
    <row r="158" spans="1:22" ht="24" customHeight="1" thickBot="1">
      <c r="A158" s="299">
        <f>A154+1</f>
        <v>37</v>
      </c>
      <c r="B158" s="170" t="s">
        <v>336</v>
      </c>
      <c r="C158" s="170" t="s">
        <v>338</v>
      </c>
      <c r="D158" s="170" t="s">
        <v>24</v>
      </c>
      <c r="E158" s="284" t="s">
        <v>340</v>
      </c>
      <c r="F158" s="284"/>
      <c r="G158" s="284" t="s">
        <v>332</v>
      </c>
      <c r="H158" s="285"/>
      <c r="I158" s="178"/>
      <c r="J158" s="193"/>
      <c r="K158" s="193"/>
      <c r="L158" s="193"/>
      <c r="M158" s="194"/>
      <c r="N158" s="128"/>
      <c r="V158" s="150"/>
    </row>
    <row r="159" spans="1:22" ht="13.8" thickBot="1">
      <c r="A159" s="299"/>
      <c r="B159" s="129"/>
      <c r="C159" s="129"/>
      <c r="D159" s="130"/>
      <c r="E159" s="131"/>
      <c r="F159" s="132"/>
      <c r="G159" s="286"/>
      <c r="H159" s="287"/>
      <c r="I159" s="288"/>
      <c r="J159" s="133"/>
      <c r="K159" s="134"/>
      <c r="L159" s="135"/>
      <c r="M159" s="136"/>
      <c r="N159" s="128"/>
      <c r="V159" s="150"/>
    </row>
    <row r="160" spans="1:22" ht="21" thickBot="1">
      <c r="A160" s="299"/>
      <c r="B160" s="171" t="s">
        <v>337</v>
      </c>
      <c r="C160" s="171" t="s">
        <v>339</v>
      </c>
      <c r="D160" s="171" t="s">
        <v>23</v>
      </c>
      <c r="E160" s="289" t="s">
        <v>341</v>
      </c>
      <c r="F160" s="289"/>
      <c r="G160" s="290"/>
      <c r="H160" s="291"/>
      <c r="I160" s="292"/>
      <c r="J160" s="137"/>
      <c r="K160" s="135"/>
      <c r="L160" s="138"/>
      <c r="M160" s="139"/>
      <c r="N160" s="128"/>
      <c r="V160" s="150"/>
    </row>
    <row r="161" spans="1:22" ht="13.8" thickBot="1">
      <c r="A161" s="300"/>
      <c r="B161" s="195"/>
      <c r="C161" s="195"/>
      <c r="D161" s="196"/>
      <c r="E161" s="197" t="s">
        <v>4</v>
      </c>
      <c r="F161" s="198"/>
      <c r="G161" s="293"/>
      <c r="H161" s="294"/>
      <c r="I161" s="295"/>
      <c r="J161" s="199"/>
      <c r="K161" s="200"/>
      <c r="L161" s="200"/>
      <c r="M161" s="201"/>
      <c r="N161" s="128"/>
      <c r="V161" s="150"/>
    </row>
    <row r="162" spans="1:22" ht="24" customHeight="1" thickBot="1">
      <c r="A162" s="299">
        <f>A158+1</f>
        <v>38</v>
      </c>
      <c r="B162" s="170" t="s">
        <v>336</v>
      </c>
      <c r="C162" s="170" t="s">
        <v>338</v>
      </c>
      <c r="D162" s="170" t="s">
        <v>24</v>
      </c>
      <c r="E162" s="284" t="s">
        <v>340</v>
      </c>
      <c r="F162" s="284"/>
      <c r="G162" s="284" t="s">
        <v>332</v>
      </c>
      <c r="H162" s="285"/>
      <c r="I162" s="178"/>
      <c r="J162" s="193"/>
      <c r="K162" s="193"/>
      <c r="L162" s="193"/>
      <c r="M162" s="194"/>
      <c r="N162" s="128"/>
      <c r="V162" s="150"/>
    </row>
    <row r="163" spans="1:22" ht="13.8" thickBot="1">
      <c r="A163" s="299"/>
      <c r="B163" s="129"/>
      <c r="C163" s="129"/>
      <c r="D163" s="130"/>
      <c r="E163" s="131"/>
      <c r="F163" s="132"/>
      <c r="G163" s="286"/>
      <c r="H163" s="287"/>
      <c r="I163" s="288"/>
      <c r="J163" s="133"/>
      <c r="K163" s="134"/>
      <c r="L163" s="135"/>
      <c r="M163" s="136"/>
      <c r="N163" s="128"/>
      <c r="V163" s="150"/>
    </row>
    <row r="164" spans="1:22" ht="21" thickBot="1">
      <c r="A164" s="299"/>
      <c r="B164" s="171" t="s">
        <v>337</v>
      </c>
      <c r="C164" s="171" t="s">
        <v>339</v>
      </c>
      <c r="D164" s="171" t="s">
        <v>23</v>
      </c>
      <c r="E164" s="289" t="s">
        <v>341</v>
      </c>
      <c r="F164" s="289"/>
      <c r="G164" s="290"/>
      <c r="H164" s="291"/>
      <c r="I164" s="292"/>
      <c r="J164" s="137"/>
      <c r="K164" s="135"/>
      <c r="L164" s="138"/>
      <c r="M164" s="139"/>
      <c r="N164" s="128"/>
      <c r="V164" s="150"/>
    </row>
    <row r="165" spans="1:22" ht="13.8" thickBot="1">
      <c r="A165" s="300"/>
      <c r="B165" s="195"/>
      <c r="C165" s="195"/>
      <c r="D165" s="196"/>
      <c r="E165" s="197" t="s">
        <v>4</v>
      </c>
      <c r="F165" s="198"/>
      <c r="G165" s="293"/>
      <c r="H165" s="294"/>
      <c r="I165" s="295"/>
      <c r="J165" s="199"/>
      <c r="K165" s="200"/>
      <c r="L165" s="200"/>
      <c r="M165" s="201"/>
      <c r="N165" s="128"/>
      <c r="V165" s="150"/>
    </row>
    <row r="166" spans="1:22" ht="24" customHeight="1" thickBot="1">
      <c r="A166" s="299">
        <f>A162+1</f>
        <v>39</v>
      </c>
      <c r="B166" s="170" t="s">
        <v>336</v>
      </c>
      <c r="C166" s="170" t="s">
        <v>338</v>
      </c>
      <c r="D166" s="170" t="s">
        <v>24</v>
      </c>
      <c r="E166" s="284" t="s">
        <v>340</v>
      </c>
      <c r="F166" s="284"/>
      <c r="G166" s="284" t="s">
        <v>332</v>
      </c>
      <c r="H166" s="285"/>
      <c r="I166" s="178"/>
      <c r="J166" s="193"/>
      <c r="K166" s="193"/>
      <c r="L166" s="193"/>
      <c r="M166" s="194"/>
      <c r="N166" s="128"/>
      <c r="V166" s="150"/>
    </row>
    <row r="167" spans="1:22" ht="13.8" thickBot="1">
      <c r="A167" s="299"/>
      <c r="B167" s="129"/>
      <c r="C167" s="129"/>
      <c r="D167" s="130"/>
      <c r="E167" s="131"/>
      <c r="F167" s="132"/>
      <c r="G167" s="286"/>
      <c r="H167" s="287"/>
      <c r="I167" s="288"/>
      <c r="J167" s="133"/>
      <c r="K167" s="134"/>
      <c r="L167" s="135"/>
      <c r="M167" s="136"/>
      <c r="N167" s="128"/>
      <c r="V167" s="150"/>
    </row>
    <row r="168" spans="1:22" ht="21" thickBot="1">
      <c r="A168" s="299"/>
      <c r="B168" s="171" t="s">
        <v>337</v>
      </c>
      <c r="C168" s="171" t="s">
        <v>339</v>
      </c>
      <c r="D168" s="171" t="s">
        <v>23</v>
      </c>
      <c r="E168" s="289" t="s">
        <v>341</v>
      </c>
      <c r="F168" s="289"/>
      <c r="G168" s="290"/>
      <c r="H168" s="291"/>
      <c r="I168" s="292"/>
      <c r="J168" s="137"/>
      <c r="K168" s="135"/>
      <c r="L168" s="138"/>
      <c r="M168" s="139"/>
      <c r="N168" s="128"/>
      <c r="V168" s="150"/>
    </row>
    <row r="169" spans="1:22" ht="13.8" thickBot="1">
      <c r="A169" s="300"/>
      <c r="B169" s="195"/>
      <c r="C169" s="195"/>
      <c r="D169" s="196"/>
      <c r="E169" s="197" t="s">
        <v>4</v>
      </c>
      <c r="F169" s="198"/>
      <c r="G169" s="293"/>
      <c r="H169" s="294"/>
      <c r="I169" s="295"/>
      <c r="J169" s="199"/>
      <c r="K169" s="200"/>
      <c r="L169" s="200"/>
      <c r="M169" s="201"/>
      <c r="N169" s="128"/>
      <c r="V169" s="150"/>
    </row>
    <row r="170" spans="1:22" ht="24" customHeight="1" thickBot="1">
      <c r="A170" s="299">
        <f>A166+1</f>
        <v>40</v>
      </c>
      <c r="B170" s="170" t="s">
        <v>336</v>
      </c>
      <c r="C170" s="170" t="s">
        <v>338</v>
      </c>
      <c r="D170" s="170" t="s">
        <v>24</v>
      </c>
      <c r="E170" s="284" t="s">
        <v>340</v>
      </c>
      <c r="F170" s="284"/>
      <c r="G170" s="284" t="s">
        <v>332</v>
      </c>
      <c r="H170" s="285"/>
      <c r="I170" s="178"/>
      <c r="J170" s="193"/>
      <c r="K170" s="193"/>
      <c r="L170" s="193"/>
      <c r="M170" s="194"/>
      <c r="N170" s="128"/>
      <c r="V170" s="150"/>
    </row>
    <row r="171" spans="1:22" ht="13.8" thickBot="1">
      <c r="A171" s="299"/>
      <c r="B171" s="129"/>
      <c r="C171" s="129"/>
      <c r="D171" s="130"/>
      <c r="E171" s="131"/>
      <c r="F171" s="132"/>
      <c r="G171" s="286"/>
      <c r="H171" s="287"/>
      <c r="I171" s="288"/>
      <c r="J171" s="133"/>
      <c r="K171" s="134"/>
      <c r="L171" s="135"/>
      <c r="M171" s="136"/>
      <c r="N171" s="128"/>
      <c r="V171" s="150"/>
    </row>
    <row r="172" spans="1:22" ht="21" thickBot="1">
      <c r="A172" s="299"/>
      <c r="B172" s="171" t="s">
        <v>337</v>
      </c>
      <c r="C172" s="171" t="s">
        <v>339</v>
      </c>
      <c r="D172" s="171" t="s">
        <v>23</v>
      </c>
      <c r="E172" s="289" t="s">
        <v>341</v>
      </c>
      <c r="F172" s="289"/>
      <c r="G172" s="290"/>
      <c r="H172" s="291"/>
      <c r="I172" s="292"/>
      <c r="J172" s="137"/>
      <c r="K172" s="135"/>
      <c r="L172" s="138"/>
      <c r="M172" s="139"/>
      <c r="N172" s="128"/>
      <c r="V172" s="150"/>
    </row>
    <row r="173" spans="1:22" ht="13.8" thickBot="1">
      <c r="A173" s="300"/>
      <c r="B173" s="195"/>
      <c r="C173" s="195"/>
      <c r="D173" s="196"/>
      <c r="E173" s="197" t="s">
        <v>4</v>
      </c>
      <c r="F173" s="198"/>
      <c r="G173" s="293"/>
      <c r="H173" s="294"/>
      <c r="I173" s="295"/>
      <c r="J173" s="199"/>
      <c r="K173" s="200"/>
      <c r="L173" s="200"/>
      <c r="M173" s="201"/>
      <c r="N173" s="128"/>
      <c r="V173" s="150"/>
    </row>
    <row r="174" spans="1:22" ht="24" customHeight="1" thickBot="1">
      <c r="A174" s="299">
        <f>A170+1</f>
        <v>41</v>
      </c>
      <c r="B174" s="170" t="s">
        <v>336</v>
      </c>
      <c r="C174" s="170" t="s">
        <v>338</v>
      </c>
      <c r="D174" s="170" t="s">
        <v>24</v>
      </c>
      <c r="E174" s="284" t="s">
        <v>340</v>
      </c>
      <c r="F174" s="284"/>
      <c r="G174" s="284" t="s">
        <v>332</v>
      </c>
      <c r="H174" s="285"/>
      <c r="I174" s="178"/>
      <c r="J174" s="193"/>
      <c r="K174" s="193"/>
      <c r="L174" s="193"/>
      <c r="M174" s="194"/>
      <c r="N174" s="128"/>
      <c r="V174" s="150"/>
    </row>
    <row r="175" spans="1:22" ht="13.8" thickBot="1">
      <c r="A175" s="299"/>
      <c r="B175" s="129"/>
      <c r="C175" s="129"/>
      <c r="D175" s="130"/>
      <c r="E175" s="131"/>
      <c r="F175" s="132"/>
      <c r="G175" s="286"/>
      <c r="H175" s="287"/>
      <c r="I175" s="288"/>
      <c r="J175" s="133"/>
      <c r="K175" s="134"/>
      <c r="L175" s="135"/>
      <c r="M175" s="136"/>
      <c r="N175" s="128"/>
      <c r="V175" s="150">
        <f>G175</f>
        <v>0</v>
      </c>
    </row>
    <row r="176" spans="1:22" ht="21" thickBot="1">
      <c r="A176" s="299"/>
      <c r="B176" s="171" t="s">
        <v>337</v>
      </c>
      <c r="C176" s="171" t="s">
        <v>339</v>
      </c>
      <c r="D176" s="171" t="s">
        <v>23</v>
      </c>
      <c r="E176" s="289" t="s">
        <v>341</v>
      </c>
      <c r="F176" s="289"/>
      <c r="G176" s="290"/>
      <c r="H176" s="291"/>
      <c r="I176" s="292"/>
      <c r="J176" s="137"/>
      <c r="K176" s="135"/>
      <c r="L176" s="138"/>
      <c r="M176" s="139"/>
      <c r="N176" s="128"/>
      <c r="V176" s="150"/>
    </row>
    <row r="177" spans="1:22" ht="13.8" thickBot="1">
      <c r="A177" s="300"/>
      <c r="B177" s="195"/>
      <c r="C177" s="195"/>
      <c r="D177" s="196"/>
      <c r="E177" s="197" t="s">
        <v>4</v>
      </c>
      <c r="F177" s="198"/>
      <c r="G177" s="293"/>
      <c r="H177" s="294"/>
      <c r="I177" s="295"/>
      <c r="J177" s="199"/>
      <c r="K177" s="200"/>
      <c r="L177" s="200"/>
      <c r="M177" s="201"/>
      <c r="N177" s="128"/>
      <c r="V177" s="150"/>
    </row>
    <row r="178" spans="1:22" ht="24" customHeight="1" thickBot="1">
      <c r="A178" s="299">
        <f>A174+1</f>
        <v>42</v>
      </c>
      <c r="B178" s="170" t="s">
        <v>336</v>
      </c>
      <c r="C178" s="170" t="s">
        <v>338</v>
      </c>
      <c r="D178" s="170" t="s">
        <v>24</v>
      </c>
      <c r="E178" s="284" t="s">
        <v>340</v>
      </c>
      <c r="F178" s="284"/>
      <c r="G178" s="284" t="s">
        <v>332</v>
      </c>
      <c r="H178" s="285"/>
      <c r="I178" s="178"/>
      <c r="J178" s="193"/>
      <c r="K178" s="193"/>
      <c r="L178" s="193"/>
      <c r="M178" s="194"/>
      <c r="N178" s="128"/>
      <c r="V178" s="150"/>
    </row>
    <row r="179" spans="1:22" ht="13.8" thickBot="1">
      <c r="A179" s="299"/>
      <c r="B179" s="129"/>
      <c r="C179" s="129"/>
      <c r="D179" s="130"/>
      <c r="E179" s="131"/>
      <c r="F179" s="132"/>
      <c r="G179" s="286"/>
      <c r="H179" s="287"/>
      <c r="I179" s="288"/>
      <c r="J179" s="133"/>
      <c r="K179" s="134"/>
      <c r="L179" s="135"/>
      <c r="M179" s="136"/>
      <c r="N179" s="128"/>
      <c r="V179" s="150">
        <f>G179</f>
        <v>0</v>
      </c>
    </row>
    <row r="180" spans="1:22" ht="21" thickBot="1">
      <c r="A180" s="299"/>
      <c r="B180" s="171" t="s">
        <v>337</v>
      </c>
      <c r="C180" s="171" t="s">
        <v>339</v>
      </c>
      <c r="D180" s="171" t="s">
        <v>23</v>
      </c>
      <c r="E180" s="289" t="s">
        <v>341</v>
      </c>
      <c r="F180" s="289"/>
      <c r="G180" s="290"/>
      <c r="H180" s="291"/>
      <c r="I180" s="292"/>
      <c r="J180" s="137"/>
      <c r="K180" s="135"/>
      <c r="L180" s="138"/>
      <c r="M180" s="139"/>
      <c r="N180" s="128"/>
      <c r="V180" s="150"/>
    </row>
    <row r="181" spans="1:22" ht="13.8" thickBot="1">
      <c r="A181" s="300"/>
      <c r="B181" s="195"/>
      <c r="C181" s="195"/>
      <c r="D181" s="196"/>
      <c r="E181" s="197" t="s">
        <v>4</v>
      </c>
      <c r="F181" s="198"/>
      <c r="G181" s="293"/>
      <c r="H181" s="294"/>
      <c r="I181" s="295"/>
      <c r="J181" s="199"/>
      <c r="K181" s="200"/>
      <c r="L181" s="200"/>
      <c r="M181" s="201"/>
      <c r="N181" s="128"/>
      <c r="V181" s="150"/>
    </row>
    <row r="182" spans="1:22" ht="24" customHeight="1" thickBot="1">
      <c r="A182" s="299">
        <f>A178+1</f>
        <v>43</v>
      </c>
      <c r="B182" s="170" t="s">
        <v>336</v>
      </c>
      <c r="C182" s="170" t="s">
        <v>338</v>
      </c>
      <c r="D182" s="170" t="s">
        <v>24</v>
      </c>
      <c r="E182" s="284" t="s">
        <v>340</v>
      </c>
      <c r="F182" s="284"/>
      <c r="G182" s="284" t="s">
        <v>332</v>
      </c>
      <c r="H182" s="285"/>
      <c r="I182" s="178"/>
      <c r="J182" s="193"/>
      <c r="K182" s="193"/>
      <c r="L182" s="193"/>
      <c r="M182" s="194"/>
      <c r="N182" s="128"/>
      <c r="V182" s="150"/>
    </row>
    <row r="183" spans="1:22" ht="13.8" thickBot="1">
      <c r="A183" s="299"/>
      <c r="B183" s="129"/>
      <c r="C183" s="129"/>
      <c r="D183" s="130"/>
      <c r="E183" s="131"/>
      <c r="F183" s="132"/>
      <c r="G183" s="286"/>
      <c r="H183" s="287"/>
      <c r="I183" s="288"/>
      <c r="J183" s="133"/>
      <c r="K183" s="134"/>
      <c r="L183" s="135"/>
      <c r="M183" s="136"/>
      <c r="N183" s="128"/>
      <c r="V183" s="150"/>
    </row>
    <row r="184" spans="1:22" ht="21" thickBot="1">
      <c r="A184" s="299"/>
      <c r="B184" s="171" t="s">
        <v>337</v>
      </c>
      <c r="C184" s="171" t="s">
        <v>339</v>
      </c>
      <c r="D184" s="171" t="s">
        <v>23</v>
      </c>
      <c r="E184" s="289" t="s">
        <v>341</v>
      </c>
      <c r="F184" s="289"/>
      <c r="G184" s="290"/>
      <c r="H184" s="291"/>
      <c r="I184" s="292"/>
      <c r="J184" s="137"/>
      <c r="K184" s="135"/>
      <c r="L184" s="138"/>
      <c r="M184" s="139"/>
      <c r="N184" s="128"/>
      <c r="V184" s="150"/>
    </row>
    <row r="185" spans="1:22" ht="13.8" thickBot="1">
      <c r="A185" s="300"/>
      <c r="B185" s="195"/>
      <c r="C185" s="195"/>
      <c r="D185" s="196"/>
      <c r="E185" s="197" t="s">
        <v>4</v>
      </c>
      <c r="F185" s="198"/>
      <c r="G185" s="293"/>
      <c r="H185" s="294"/>
      <c r="I185" s="295"/>
      <c r="J185" s="199"/>
      <c r="K185" s="200"/>
      <c r="L185" s="200"/>
      <c r="M185" s="201"/>
      <c r="N185" s="128"/>
      <c r="V185" s="150"/>
    </row>
    <row r="186" spans="1:22" ht="24" customHeight="1" thickBot="1">
      <c r="A186" s="299">
        <f>A182+1</f>
        <v>44</v>
      </c>
      <c r="B186" s="170" t="s">
        <v>336</v>
      </c>
      <c r="C186" s="170" t="s">
        <v>338</v>
      </c>
      <c r="D186" s="170" t="s">
        <v>24</v>
      </c>
      <c r="E186" s="284" t="s">
        <v>340</v>
      </c>
      <c r="F186" s="284"/>
      <c r="G186" s="284" t="s">
        <v>332</v>
      </c>
      <c r="H186" s="285"/>
      <c r="I186" s="178"/>
      <c r="J186" s="193"/>
      <c r="K186" s="193"/>
      <c r="L186" s="193"/>
      <c r="M186" s="194"/>
      <c r="N186" s="128"/>
      <c r="V186" s="150"/>
    </row>
    <row r="187" spans="1:22" ht="13.8" thickBot="1">
      <c r="A187" s="299"/>
      <c r="B187" s="129"/>
      <c r="C187" s="129"/>
      <c r="D187" s="130"/>
      <c r="E187" s="131"/>
      <c r="F187" s="132"/>
      <c r="G187" s="286"/>
      <c r="H187" s="287"/>
      <c r="I187" s="288"/>
      <c r="J187" s="133"/>
      <c r="K187" s="134"/>
      <c r="L187" s="135"/>
      <c r="M187" s="136"/>
      <c r="N187" s="128"/>
      <c r="V187" s="150"/>
    </row>
    <row r="188" spans="1:22" ht="21" thickBot="1">
      <c r="A188" s="299"/>
      <c r="B188" s="171" t="s">
        <v>337</v>
      </c>
      <c r="C188" s="171" t="s">
        <v>339</v>
      </c>
      <c r="D188" s="171" t="s">
        <v>23</v>
      </c>
      <c r="E188" s="289" t="s">
        <v>341</v>
      </c>
      <c r="F188" s="289"/>
      <c r="G188" s="290"/>
      <c r="H188" s="291"/>
      <c r="I188" s="292"/>
      <c r="J188" s="137"/>
      <c r="K188" s="135"/>
      <c r="L188" s="138"/>
      <c r="M188" s="139"/>
      <c r="N188" s="128"/>
      <c r="V188" s="150"/>
    </row>
    <row r="189" spans="1:22" ht="13.8" thickBot="1">
      <c r="A189" s="300"/>
      <c r="B189" s="195"/>
      <c r="C189" s="195"/>
      <c r="D189" s="196"/>
      <c r="E189" s="197" t="s">
        <v>4</v>
      </c>
      <c r="F189" s="198"/>
      <c r="G189" s="293"/>
      <c r="H189" s="294"/>
      <c r="I189" s="295"/>
      <c r="J189" s="199"/>
      <c r="K189" s="200"/>
      <c r="L189" s="200"/>
      <c r="M189" s="201"/>
      <c r="N189" s="128"/>
      <c r="V189" s="150"/>
    </row>
    <row r="190" spans="1:22" ht="24" customHeight="1" thickBot="1">
      <c r="A190" s="299">
        <f>A186+1</f>
        <v>45</v>
      </c>
      <c r="B190" s="170" t="s">
        <v>336</v>
      </c>
      <c r="C190" s="170" t="s">
        <v>338</v>
      </c>
      <c r="D190" s="170" t="s">
        <v>24</v>
      </c>
      <c r="E190" s="284" t="s">
        <v>340</v>
      </c>
      <c r="F190" s="284"/>
      <c r="G190" s="284" t="s">
        <v>332</v>
      </c>
      <c r="H190" s="285"/>
      <c r="I190" s="178"/>
      <c r="J190" s="193"/>
      <c r="K190" s="193"/>
      <c r="L190" s="193"/>
      <c r="M190" s="194"/>
      <c r="N190" s="128"/>
      <c r="V190" s="150"/>
    </row>
    <row r="191" spans="1:22" ht="13.8" thickBot="1">
      <c r="A191" s="299"/>
      <c r="B191" s="129"/>
      <c r="C191" s="129"/>
      <c r="D191" s="130"/>
      <c r="E191" s="131"/>
      <c r="F191" s="132"/>
      <c r="G191" s="286"/>
      <c r="H191" s="287"/>
      <c r="I191" s="288"/>
      <c r="J191" s="133"/>
      <c r="K191" s="134"/>
      <c r="L191" s="135"/>
      <c r="M191" s="136"/>
      <c r="N191" s="128"/>
      <c r="V191" s="150"/>
    </row>
    <row r="192" spans="1:22" ht="21" thickBot="1">
      <c r="A192" s="299"/>
      <c r="B192" s="171" t="s">
        <v>337</v>
      </c>
      <c r="C192" s="171" t="s">
        <v>339</v>
      </c>
      <c r="D192" s="171" t="s">
        <v>23</v>
      </c>
      <c r="E192" s="289" t="s">
        <v>341</v>
      </c>
      <c r="F192" s="289"/>
      <c r="G192" s="290"/>
      <c r="H192" s="291"/>
      <c r="I192" s="292"/>
      <c r="J192" s="137"/>
      <c r="K192" s="135"/>
      <c r="L192" s="138"/>
      <c r="M192" s="139"/>
      <c r="N192" s="128"/>
      <c r="V192" s="150"/>
    </row>
    <row r="193" spans="1:22" ht="13.8" thickBot="1">
      <c r="A193" s="300"/>
      <c r="B193" s="195"/>
      <c r="C193" s="195"/>
      <c r="D193" s="196"/>
      <c r="E193" s="197" t="s">
        <v>4</v>
      </c>
      <c r="F193" s="198"/>
      <c r="G193" s="293"/>
      <c r="H193" s="294"/>
      <c r="I193" s="295"/>
      <c r="J193" s="199"/>
      <c r="K193" s="200"/>
      <c r="L193" s="200"/>
      <c r="M193" s="201"/>
      <c r="N193" s="128"/>
      <c r="V193" s="150"/>
    </row>
    <row r="194" spans="1:22" ht="24" customHeight="1" thickBot="1">
      <c r="A194" s="299">
        <f>A190+1</f>
        <v>46</v>
      </c>
      <c r="B194" s="170" t="s">
        <v>336</v>
      </c>
      <c r="C194" s="170" t="s">
        <v>338</v>
      </c>
      <c r="D194" s="170" t="s">
        <v>24</v>
      </c>
      <c r="E194" s="284" t="s">
        <v>340</v>
      </c>
      <c r="F194" s="284"/>
      <c r="G194" s="284" t="s">
        <v>332</v>
      </c>
      <c r="H194" s="285"/>
      <c r="I194" s="178"/>
      <c r="J194" s="193"/>
      <c r="K194" s="193"/>
      <c r="L194" s="193"/>
      <c r="M194" s="194"/>
      <c r="N194" s="128"/>
      <c r="V194" s="150"/>
    </row>
    <row r="195" spans="1:22" ht="13.8" thickBot="1">
      <c r="A195" s="299"/>
      <c r="B195" s="129"/>
      <c r="C195" s="129"/>
      <c r="D195" s="130"/>
      <c r="E195" s="131"/>
      <c r="F195" s="132"/>
      <c r="G195" s="286"/>
      <c r="H195" s="287"/>
      <c r="I195" s="288"/>
      <c r="J195" s="133"/>
      <c r="K195" s="134"/>
      <c r="L195" s="135"/>
      <c r="M195" s="136"/>
      <c r="N195" s="128"/>
      <c r="V195" s="150"/>
    </row>
    <row r="196" spans="1:22" ht="21" thickBot="1">
      <c r="A196" s="299"/>
      <c r="B196" s="171" t="s">
        <v>337</v>
      </c>
      <c r="C196" s="171" t="s">
        <v>339</v>
      </c>
      <c r="D196" s="171" t="s">
        <v>23</v>
      </c>
      <c r="E196" s="289" t="s">
        <v>341</v>
      </c>
      <c r="F196" s="289"/>
      <c r="G196" s="290"/>
      <c r="H196" s="291"/>
      <c r="I196" s="292"/>
      <c r="J196" s="137"/>
      <c r="K196" s="135"/>
      <c r="L196" s="138"/>
      <c r="M196" s="139"/>
      <c r="N196" s="128"/>
      <c r="V196" s="150"/>
    </row>
    <row r="197" spans="1:22" ht="13.8" thickBot="1">
      <c r="A197" s="300"/>
      <c r="B197" s="195"/>
      <c r="C197" s="195"/>
      <c r="D197" s="196"/>
      <c r="E197" s="197" t="s">
        <v>4</v>
      </c>
      <c r="F197" s="198"/>
      <c r="G197" s="293"/>
      <c r="H197" s="294"/>
      <c r="I197" s="295"/>
      <c r="J197" s="199"/>
      <c r="K197" s="200"/>
      <c r="L197" s="200"/>
      <c r="M197" s="201"/>
      <c r="N197" s="128"/>
      <c r="V197" s="150"/>
    </row>
    <row r="198" spans="1:22" ht="24" customHeight="1" thickBot="1">
      <c r="A198" s="299">
        <f>A194+1</f>
        <v>47</v>
      </c>
      <c r="B198" s="170" t="s">
        <v>336</v>
      </c>
      <c r="C198" s="170" t="s">
        <v>338</v>
      </c>
      <c r="D198" s="170" t="s">
        <v>24</v>
      </c>
      <c r="E198" s="284" t="s">
        <v>340</v>
      </c>
      <c r="F198" s="284"/>
      <c r="G198" s="284" t="s">
        <v>332</v>
      </c>
      <c r="H198" s="285"/>
      <c r="I198" s="178"/>
      <c r="J198" s="193"/>
      <c r="K198" s="193"/>
      <c r="L198" s="193"/>
      <c r="M198" s="194"/>
      <c r="N198" s="128"/>
      <c r="V198" s="150"/>
    </row>
    <row r="199" spans="1:22" ht="13.8" thickBot="1">
      <c r="A199" s="299"/>
      <c r="B199" s="129"/>
      <c r="C199" s="129"/>
      <c r="D199" s="130"/>
      <c r="E199" s="131"/>
      <c r="F199" s="132"/>
      <c r="G199" s="286"/>
      <c r="H199" s="287"/>
      <c r="I199" s="288"/>
      <c r="J199" s="133"/>
      <c r="K199" s="134"/>
      <c r="L199" s="135"/>
      <c r="M199" s="136"/>
      <c r="N199" s="128"/>
      <c r="V199" s="150"/>
    </row>
    <row r="200" spans="1:22" ht="21" thickBot="1">
      <c r="A200" s="299"/>
      <c r="B200" s="171" t="s">
        <v>337</v>
      </c>
      <c r="C200" s="171" t="s">
        <v>339</v>
      </c>
      <c r="D200" s="171" t="s">
        <v>23</v>
      </c>
      <c r="E200" s="289" t="s">
        <v>341</v>
      </c>
      <c r="F200" s="289"/>
      <c r="G200" s="290"/>
      <c r="H200" s="291"/>
      <c r="I200" s="292"/>
      <c r="J200" s="137"/>
      <c r="K200" s="135"/>
      <c r="L200" s="138"/>
      <c r="M200" s="139"/>
      <c r="N200" s="128"/>
      <c r="V200" s="150"/>
    </row>
    <row r="201" spans="1:22" ht="13.8" thickBot="1">
      <c r="A201" s="300"/>
      <c r="B201" s="195"/>
      <c r="C201" s="195"/>
      <c r="D201" s="196"/>
      <c r="E201" s="197" t="s">
        <v>4</v>
      </c>
      <c r="F201" s="198"/>
      <c r="G201" s="293"/>
      <c r="H201" s="294"/>
      <c r="I201" s="295"/>
      <c r="J201" s="199"/>
      <c r="K201" s="200"/>
      <c r="L201" s="200"/>
      <c r="M201" s="201"/>
      <c r="N201" s="128"/>
      <c r="V201" s="150"/>
    </row>
    <row r="202" spans="1:22" ht="24" customHeight="1" thickBot="1">
      <c r="A202" s="299">
        <f>A198+1</f>
        <v>48</v>
      </c>
      <c r="B202" s="170" t="s">
        <v>336</v>
      </c>
      <c r="C202" s="170" t="s">
        <v>338</v>
      </c>
      <c r="D202" s="170" t="s">
        <v>24</v>
      </c>
      <c r="E202" s="284" t="s">
        <v>340</v>
      </c>
      <c r="F202" s="284"/>
      <c r="G202" s="284" t="s">
        <v>332</v>
      </c>
      <c r="H202" s="285"/>
      <c r="I202" s="178"/>
      <c r="J202" s="193"/>
      <c r="K202" s="193"/>
      <c r="L202" s="193"/>
      <c r="M202" s="194"/>
      <c r="N202" s="128"/>
      <c r="V202" s="150"/>
    </row>
    <row r="203" spans="1:22" ht="13.8" thickBot="1">
      <c r="A203" s="299"/>
      <c r="B203" s="129"/>
      <c r="C203" s="129"/>
      <c r="D203" s="130"/>
      <c r="E203" s="131"/>
      <c r="F203" s="132"/>
      <c r="G203" s="286"/>
      <c r="H203" s="287"/>
      <c r="I203" s="288"/>
      <c r="J203" s="133"/>
      <c r="K203" s="134"/>
      <c r="L203" s="135"/>
      <c r="M203" s="136"/>
      <c r="N203" s="128"/>
      <c r="V203" s="150"/>
    </row>
    <row r="204" spans="1:22" ht="21" thickBot="1">
      <c r="A204" s="299"/>
      <c r="B204" s="171" t="s">
        <v>337</v>
      </c>
      <c r="C204" s="171" t="s">
        <v>339</v>
      </c>
      <c r="D204" s="171" t="s">
        <v>23</v>
      </c>
      <c r="E204" s="289" t="s">
        <v>341</v>
      </c>
      <c r="F204" s="289"/>
      <c r="G204" s="290"/>
      <c r="H204" s="291"/>
      <c r="I204" s="292"/>
      <c r="J204" s="137"/>
      <c r="K204" s="135"/>
      <c r="L204" s="138"/>
      <c r="M204" s="139"/>
      <c r="N204" s="128"/>
      <c r="V204" s="150"/>
    </row>
    <row r="205" spans="1:22" ht="13.8" thickBot="1">
      <c r="A205" s="300"/>
      <c r="B205" s="195"/>
      <c r="C205" s="195"/>
      <c r="D205" s="196"/>
      <c r="E205" s="197" t="s">
        <v>4</v>
      </c>
      <c r="F205" s="198"/>
      <c r="G205" s="293"/>
      <c r="H205" s="294"/>
      <c r="I205" s="295"/>
      <c r="J205" s="199"/>
      <c r="K205" s="200"/>
      <c r="L205" s="200"/>
      <c r="M205" s="201"/>
      <c r="N205" s="128"/>
      <c r="V205" s="150"/>
    </row>
    <row r="206" spans="1:22" ht="24" customHeight="1" thickBot="1">
      <c r="A206" s="299">
        <f>A202+1</f>
        <v>49</v>
      </c>
      <c r="B206" s="170" t="s">
        <v>336</v>
      </c>
      <c r="C206" s="170" t="s">
        <v>338</v>
      </c>
      <c r="D206" s="170" t="s">
        <v>24</v>
      </c>
      <c r="E206" s="284" t="s">
        <v>340</v>
      </c>
      <c r="F206" s="284"/>
      <c r="G206" s="284" t="s">
        <v>332</v>
      </c>
      <c r="H206" s="285"/>
      <c r="I206" s="178"/>
      <c r="J206" s="193"/>
      <c r="K206" s="193"/>
      <c r="L206" s="193"/>
      <c r="M206" s="194"/>
      <c r="N206" s="128"/>
      <c r="V206" s="150"/>
    </row>
    <row r="207" spans="1:22" ht="13.8" thickBot="1">
      <c r="A207" s="299"/>
      <c r="B207" s="129"/>
      <c r="C207" s="129"/>
      <c r="D207" s="130"/>
      <c r="E207" s="131"/>
      <c r="F207" s="132"/>
      <c r="G207" s="286"/>
      <c r="H207" s="287"/>
      <c r="I207" s="288"/>
      <c r="J207" s="133"/>
      <c r="K207" s="134"/>
      <c r="L207" s="135"/>
      <c r="M207" s="136"/>
      <c r="N207" s="128"/>
      <c r="V207" s="150"/>
    </row>
    <row r="208" spans="1:22" ht="21" thickBot="1">
      <c r="A208" s="299"/>
      <c r="B208" s="171" t="s">
        <v>337</v>
      </c>
      <c r="C208" s="171" t="s">
        <v>339</v>
      </c>
      <c r="D208" s="171" t="s">
        <v>23</v>
      </c>
      <c r="E208" s="289" t="s">
        <v>341</v>
      </c>
      <c r="F208" s="289"/>
      <c r="G208" s="290"/>
      <c r="H208" s="291"/>
      <c r="I208" s="292"/>
      <c r="J208" s="137"/>
      <c r="K208" s="135"/>
      <c r="L208" s="138"/>
      <c r="M208" s="139"/>
      <c r="N208" s="128"/>
      <c r="V208" s="150"/>
    </row>
    <row r="209" spans="1:22" ht="13.8" thickBot="1">
      <c r="A209" s="300"/>
      <c r="B209" s="195"/>
      <c r="C209" s="195"/>
      <c r="D209" s="196"/>
      <c r="E209" s="197" t="s">
        <v>4</v>
      </c>
      <c r="F209" s="198"/>
      <c r="G209" s="293"/>
      <c r="H209" s="294"/>
      <c r="I209" s="295"/>
      <c r="J209" s="199"/>
      <c r="K209" s="200"/>
      <c r="L209" s="200"/>
      <c r="M209" s="201"/>
      <c r="N209" s="128"/>
      <c r="V209" s="150"/>
    </row>
    <row r="210" spans="1:22" ht="24" customHeight="1" thickBot="1">
      <c r="A210" s="299">
        <f>A206+1</f>
        <v>50</v>
      </c>
      <c r="B210" s="170" t="s">
        <v>336</v>
      </c>
      <c r="C210" s="170" t="s">
        <v>338</v>
      </c>
      <c r="D210" s="170" t="s">
        <v>24</v>
      </c>
      <c r="E210" s="284" t="s">
        <v>340</v>
      </c>
      <c r="F210" s="284"/>
      <c r="G210" s="284" t="s">
        <v>332</v>
      </c>
      <c r="H210" s="285"/>
      <c r="I210" s="178"/>
      <c r="J210" s="193"/>
      <c r="K210" s="193"/>
      <c r="L210" s="193"/>
      <c r="M210" s="194"/>
      <c r="N210" s="128"/>
      <c r="V210" s="150"/>
    </row>
    <row r="211" spans="1:22" ht="13.8" thickBot="1">
      <c r="A211" s="299"/>
      <c r="B211" s="129"/>
      <c r="C211" s="129"/>
      <c r="D211" s="130"/>
      <c r="E211" s="131"/>
      <c r="F211" s="132"/>
      <c r="G211" s="286"/>
      <c r="H211" s="287"/>
      <c r="I211" s="288"/>
      <c r="J211" s="133"/>
      <c r="K211" s="134"/>
      <c r="L211" s="135"/>
      <c r="M211" s="136"/>
      <c r="N211" s="128"/>
      <c r="V211" s="150"/>
    </row>
    <row r="212" spans="1:22" ht="21" thickBot="1">
      <c r="A212" s="299"/>
      <c r="B212" s="171" t="s">
        <v>337</v>
      </c>
      <c r="C212" s="171" t="s">
        <v>339</v>
      </c>
      <c r="D212" s="171" t="s">
        <v>23</v>
      </c>
      <c r="E212" s="289" t="s">
        <v>341</v>
      </c>
      <c r="F212" s="289"/>
      <c r="G212" s="290"/>
      <c r="H212" s="291"/>
      <c r="I212" s="292"/>
      <c r="J212" s="137"/>
      <c r="K212" s="135"/>
      <c r="L212" s="138"/>
      <c r="M212" s="139"/>
      <c r="N212" s="128"/>
      <c r="V212" s="150"/>
    </row>
    <row r="213" spans="1:22" ht="13.8" thickBot="1">
      <c r="A213" s="300"/>
      <c r="B213" s="195"/>
      <c r="C213" s="195"/>
      <c r="D213" s="196"/>
      <c r="E213" s="197" t="s">
        <v>4</v>
      </c>
      <c r="F213" s="198"/>
      <c r="G213" s="293"/>
      <c r="H213" s="294"/>
      <c r="I213" s="295"/>
      <c r="J213" s="199"/>
      <c r="K213" s="200"/>
      <c r="L213" s="200"/>
      <c r="M213" s="201"/>
      <c r="N213" s="128"/>
      <c r="V213" s="150"/>
    </row>
    <row r="214" spans="1:22" ht="24" customHeight="1" thickBot="1">
      <c r="A214" s="299">
        <f>A210+1</f>
        <v>51</v>
      </c>
      <c r="B214" s="170" t="s">
        <v>336</v>
      </c>
      <c r="C214" s="170" t="s">
        <v>338</v>
      </c>
      <c r="D214" s="170" t="s">
        <v>24</v>
      </c>
      <c r="E214" s="284" t="s">
        <v>340</v>
      </c>
      <c r="F214" s="284"/>
      <c r="G214" s="284" t="s">
        <v>332</v>
      </c>
      <c r="H214" s="285"/>
      <c r="I214" s="178"/>
      <c r="J214" s="193"/>
      <c r="K214" s="193"/>
      <c r="L214" s="193"/>
      <c r="M214" s="194"/>
      <c r="N214" s="128"/>
      <c r="V214" s="150"/>
    </row>
    <row r="215" spans="1:22" ht="13.8" thickBot="1">
      <c r="A215" s="299"/>
      <c r="B215" s="129"/>
      <c r="C215" s="129"/>
      <c r="D215" s="130"/>
      <c r="E215" s="131"/>
      <c r="F215" s="132"/>
      <c r="G215" s="286"/>
      <c r="H215" s="287"/>
      <c r="I215" s="288"/>
      <c r="J215" s="133"/>
      <c r="K215" s="134"/>
      <c r="L215" s="135"/>
      <c r="M215" s="136"/>
      <c r="N215" s="128"/>
      <c r="V215" s="150"/>
    </row>
    <row r="216" spans="1:22" ht="21" thickBot="1">
      <c r="A216" s="299"/>
      <c r="B216" s="171" t="s">
        <v>337</v>
      </c>
      <c r="C216" s="171" t="s">
        <v>339</v>
      </c>
      <c r="D216" s="171" t="s">
        <v>23</v>
      </c>
      <c r="E216" s="289" t="s">
        <v>341</v>
      </c>
      <c r="F216" s="289"/>
      <c r="G216" s="290"/>
      <c r="H216" s="291"/>
      <c r="I216" s="292"/>
      <c r="J216" s="137"/>
      <c r="K216" s="135"/>
      <c r="L216" s="138"/>
      <c r="M216" s="139"/>
      <c r="N216" s="128"/>
      <c r="V216" s="150"/>
    </row>
    <row r="217" spans="1:22" ht="13.8" thickBot="1">
      <c r="A217" s="300"/>
      <c r="B217" s="195"/>
      <c r="C217" s="195"/>
      <c r="D217" s="196"/>
      <c r="E217" s="197" t="s">
        <v>4</v>
      </c>
      <c r="F217" s="198"/>
      <c r="G217" s="293"/>
      <c r="H217" s="294"/>
      <c r="I217" s="295"/>
      <c r="J217" s="199"/>
      <c r="K217" s="200"/>
      <c r="L217" s="200"/>
      <c r="M217" s="201"/>
      <c r="N217" s="128"/>
      <c r="V217" s="150"/>
    </row>
    <row r="218" spans="1:22" ht="24" customHeight="1" thickBot="1">
      <c r="A218" s="299">
        <f>A214+1</f>
        <v>52</v>
      </c>
      <c r="B218" s="170" t="s">
        <v>336</v>
      </c>
      <c r="C218" s="170" t="s">
        <v>338</v>
      </c>
      <c r="D218" s="170" t="s">
        <v>24</v>
      </c>
      <c r="E218" s="284" t="s">
        <v>340</v>
      </c>
      <c r="F218" s="284"/>
      <c r="G218" s="284" t="s">
        <v>332</v>
      </c>
      <c r="H218" s="285"/>
      <c r="I218" s="178"/>
      <c r="J218" s="193"/>
      <c r="K218" s="193"/>
      <c r="L218" s="193"/>
      <c r="M218" s="194"/>
      <c r="N218" s="128"/>
      <c r="V218" s="150"/>
    </row>
    <row r="219" spans="1:22" ht="13.8" thickBot="1">
      <c r="A219" s="299"/>
      <c r="B219" s="129"/>
      <c r="C219" s="129"/>
      <c r="D219" s="130"/>
      <c r="E219" s="131"/>
      <c r="F219" s="132"/>
      <c r="G219" s="286"/>
      <c r="H219" s="287"/>
      <c r="I219" s="288"/>
      <c r="J219" s="133"/>
      <c r="K219" s="134"/>
      <c r="L219" s="135"/>
      <c r="M219" s="136"/>
      <c r="N219" s="128"/>
      <c r="V219" s="150"/>
    </row>
    <row r="220" spans="1:22" ht="21" thickBot="1">
      <c r="A220" s="299"/>
      <c r="B220" s="171" t="s">
        <v>337</v>
      </c>
      <c r="C220" s="171" t="s">
        <v>339</v>
      </c>
      <c r="D220" s="171" t="s">
        <v>23</v>
      </c>
      <c r="E220" s="289" t="s">
        <v>341</v>
      </c>
      <c r="F220" s="289"/>
      <c r="G220" s="290"/>
      <c r="H220" s="291"/>
      <c r="I220" s="292"/>
      <c r="J220" s="137"/>
      <c r="K220" s="135"/>
      <c r="L220" s="138"/>
      <c r="M220" s="139"/>
      <c r="N220" s="128"/>
      <c r="V220" s="150"/>
    </row>
    <row r="221" spans="1:22" ht="13.8" thickBot="1">
      <c r="A221" s="300"/>
      <c r="B221" s="195"/>
      <c r="C221" s="195"/>
      <c r="D221" s="196"/>
      <c r="E221" s="197" t="s">
        <v>4</v>
      </c>
      <c r="F221" s="198"/>
      <c r="G221" s="293"/>
      <c r="H221" s="294"/>
      <c r="I221" s="295"/>
      <c r="J221" s="199"/>
      <c r="K221" s="200"/>
      <c r="L221" s="200"/>
      <c r="M221" s="201"/>
      <c r="N221" s="128"/>
      <c r="V221" s="150"/>
    </row>
    <row r="222" spans="1:22" ht="24" customHeight="1" thickBot="1">
      <c r="A222" s="299">
        <f>A218+1</f>
        <v>53</v>
      </c>
      <c r="B222" s="170" t="s">
        <v>336</v>
      </c>
      <c r="C222" s="170" t="s">
        <v>338</v>
      </c>
      <c r="D222" s="170" t="s">
        <v>24</v>
      </c>
      <c r="E222" s="284" t="s">
        <v>340</v>
      </c>
      <c r="F222" s="284"/>
      <c r="G222" s="284" t="s">
        <v>332</v>
      </c>
      <c r="H222" s="285"/>
      <c r="I222" s="178"/>
      <c r="J222" s="193"/>
      <c r="K222" s="193"/>
      <c r="L222" s="193"/>
      <c r="M222" s="194"/>
      <c r="N222" s="128"/>
      <c r="V222" s="150"/>
    </row>
    <row r="223" spans="1:22" ht="13.8" thickBot="1">
      <c r="A223" s="299"/>
      <c r="B223" s="129"/>
      <c r="C223" s="129"/>
      <c r="D223" s="130"/>
      <c r="E223" s="131"/>
      <c r="F223" s="132"/>
      <c r="G223" s="286"/>
      <c r="H223" s="287"/>
      <c r="I223" s="288"/>
      <c r="J223" s="133"/>
      <c r="K223" s="134"/>
      <c r="L223" s="135"/>
      <c r="M223" s="136"/>
      <c r="N223" s="128"/>
      <c r="V223" s="150"/>
    </row>
    <row r="224" spans="1:22" ht="21" thickBot="1">
      <c r="A224" s="299"/>
      <c r="B224" s="171" t="s">
        <v>337</v>
      </c>
      <c r="C224" s="171" t="s">
        <v>339</v>
      </c>
      <c r="D224" s="171" t="s">
        <v>23</v>
      </c>
      <c r="E224" s="289" t="s">
        <v>341</v>
      </c>
      <c r="F224" s="289"/>
      <c r="G224" s="290"/>
      <c r="H224" s="291"/>
      <c r="I224" s="292"/>
      <c r="J224" s="137"/>
      <c r="K224" s="135"/>
      <c r="L224" s="138"/>
      <c r="M224" s="139"/>
      <c r="N224" s="128"/>
      <c r="V224" s="150"/>
    </row>
    <row r="225" spans="1:22" ht="13.8" thickBot="1">
      <c r="A225" s="300"/>
      <c r="B225" s="195"/>
      <c r="C225" s="195"/>
      <c r="D225" s="196"/>
      <c r="E225" s="197" t="s">
        <v>4</v>
      </c>
      <c r="F225" s="198"/>
      <c r="G225" s="293"/>
      <c r="H225" s="294"/>
      <c r="I225" s="295"/>
      <c r="J225" s="199"/>
      <c r="K225" s="200"/>
      <c r="L225" s="200"/>
      <c r="M225" s="201"/>
      <c r="N225" s="128"/>
      <c r="V225" s="150"/>
    </row>
    <row r="226" spans="1:22" ht="24" customHeight="1" thickBot="1">
      <c r="A226" s="299">
        <f>A222+1</f>
        <v>54</v>
      </c>
      <c r="B226" s="170" t="s">
        <v>336</v>
      </c>
      <c r="C226" s="170" t="s">
        <v>338</v>
      </c>
      <c r="D226" s="170" t="s">
        <v>24</v>
      </c>
      <c r="E226" s="284" t="s">
        <v>340</v>
      </c>
      <c r="F226" s="284"/>
      <c r="G226" s="284" t="s">
        <v>332</v>
      </c>
      <c r="H226" s="285"/>
      <c r="I226" s="178"/>
      <c r="J226" s="193"/>
      <c r="K226" s="193"/>
      <c r="L226" s="193"/>
      <c r="M226" s="194"/>
      <c r="N226" s="128"/>
      <c r="V226" s="150"/>
    </row>
    <row r="227" spans="1:22" ht="13.8" thickBot="1">
      <c r="A227" s="299"/>
      <c r="B227" s="129"/>
      <c r="C227" s="129"/>
      <c r="D227" s="130"/>
      <c r="E227" s="131"/>
      <c r="F227" s="132"/>
      <c r="G227" s="286"/>
      <c r="H227" s="287"/>
      <c r="I227" s="288"/>
      <c r="J227" s="133"/>
      <c r="K227" s="134"/>
      <c r="L227" s="135"/>
      <c r="M227" s="136"/>
      <c r="N227" s="128"/>
      <c r="V227" s="150"/>
    </row>
    <row r="228" spans="1:22" ht="21" thickBot="1">
      <c r="A228" s="299"/>
      <c r="B228" s="171" t="s">
        <v>337</v>
      </c>
      <c r="C228" s="171" t="s">
        <v>339</v>
      </c>
      <c r="D228" s="171" t="s">
        <v>23</v>
      </c>
      <c r="E228" s="289" t="s">
        <v>341</v>
      </c>
      <c r="F228" s="289"/>
      <c r="G228" s="290"/>
      <c r="H228" s="291"/>
      <c r="I228" s="292"/>
      <c r="J228" s="137"/>
      <c r="K228" s="135"/>
      <c r="L228" s="138"/>
      <c r="M228" s="139"/>
      <c r="N228" s="128"/>
      <c r="V228" s="150"/>
    </row>
    <row r="229" spans="1:22" ht="13.8" thickBot="1">
      <c r="A229" s="300"/>
      <c r="B229" s="195"/>
      <c r="C229" s="195"/>
      <c r="D229" s="196"/>
      <c r="E229" s="197" t="s">
        <v>4</v>
      </c>
      <c r="F229" s="198"/>
      <c r="G229" s="293"/>
      <c r="H229" s="294"/>
      <c r="I229" s="295"/>
      <c r="J229" s="199"/>
      <c r="K229" s="200"/>
      <c r="L229" s="200"/>
      <c r="M229" s="201"/>
      <c r="N229" s="128"/>
      <c r="V229" s="150"/>
    </row>
    <row r="230" spans="1:22" ht="24" customHeight="1" thickBot="1">
      <c r="A230" s="299">
        <f>A226+1</f>
        <v>55</v>
      </c>
      <c r="B230" s="170" t="s">
        <v>336</v>
      </c>
      <c r="C230" s="170" t="s">
        <v>338</v>
      </c>
      <c r="D230" s="170" t="s">
        <v>24</v>
      </c>
      <c r="E230" s="284" t="s">
        <v>340</v>
      </c>
      <c r="F230" s="284"/>
      <c r="G230" s="284" t="s">
        <v>332</v>
      </c>
      <c r="H230" s="285"/>
      <c r="I230" s="178"/>
      <c r="J230" s="193"/>
      <c r="K230" s="193"/>
      <c r="L230" s="193"/>
      <c r="M230" s="194"/>
      <c r="N230" s="128"/>
      <c r="V230" s="150"/>
    </row>
    <row r="231" spans="1:22" ht="13.8" thickBot="1">
      <c r="A231" s="299"/>
      <c r="B231" s="129"/>
      <c r="C231" s="129"/>
      <c r="D231" s="130"/>
      <c r="E231" s="131"/>
      <c r="F231" s="132"/>
      <c r="G231" s="286"/>
      <c r="H231" s="287"/>
      <c r="I231" s="288"/>
      <c r="J231" s="133"/>
      <c r="K231" s="134"/>
      <c r="L231" s="135"/>
      <c r="M231" s="136"/>
      <c r="N231" s="128"/>
      <c r="V231" s="150"/>
    </row>
    <row r="232" spans="1:22" ht="21" thickBot="1">
      <c r="A232" s="299"/>
      <c r="B232" s="171" t="s">
        <v>337</v>
      </c>
      <c r="C232" s="171" t="s">
        <v>339</v>
      </c>
      <c r="D232" s="171" t="s">
        <v>23</v>
      </c>
      <c r="E232" s="289" t="s">
        <v>341</v>
      </c>
      <c r="F232" s="289"/>
      <c r="G232" s="290"/>
      <c r="H232" s="291"/>
      <c r="I232" s="292"/>
      <c r="J232" s="137"/>
      <c r="K232" s="135"/>
      <c r="L232" s="138"/>
      <c r="M232" s="139"/>
      <c r="N232" s="128"/>
      <c r="V232" s="150"/>
    </row>
    <row r="233" spans="1:22" ht="13.8" thickBot="1">
      <c r="A233" s="300"/>
      <c r="B233" s="195"/>
      <c r="C233" s="195"/>
      <c r="D233" s="196"/>
      <c r="E233" s="197" t="s">
        <v>4</v>
      </c>
      <c r="F233" s="198"/>
      <c r="G233" s="293"/>
      <c r="H233" s="294"/>
      <c r="I233" s="295"/>
      <c r="J233" s="199"/>
      <c r="K233" s="200"/>
      <c r="L233" s="200"/>
      <c r="M233" s="201"/>
      <c r="N233" s="128"/>
      <c r="V233" s="150"/>
    </row>
    <row r="234" spans="1:22" ht="24" customHeight="1" thickBot="1">
      <c r="A234" s="299">
        <f>A230+1</f>
        <v>56</v>
      </c>
      <c r="B234" s="170" t="s">
        <v>336</v>
      </c>
      <c r="C234" s="170" t="s">
        <v>338</v>
      </c>
      <c r="D234" s="170" t="s">
        <v>24</v>
      </c>
      <c r="E234" s="284" t="s">
        <v>340</v>
      </c>
      <c r="F234" s="284"/>
      <c r="G234" s="284" t="s">
        <v>332</v>
      </c>
      <c r="H234" s="285"/>
      <c r="I234" s="178"/>
      <c r="J234" s="193"/>
      <c r="K234" s="193"/>
      <c r="L234" s="193"/>
      <c r="M234" s="194"/>
      <c r="N234" s="128"/>
      <c r="V234" s="150"/>
    </row>
    <row r="235" spans="1:22" ht="13.8" thickBot="1">
      <c r="A235" s="299"/>
      <c r="B235" s="129"/>
      <c r="C235" s="129"/>
      <c r="D235" s="130"/>
      <c r="E235" s="131"/>
      <c r="F235" s="132"/>
      <c r="G235" s="286"/>
      <c r="H235" s="287"/>
      <c r="I235" s="288"/>
      <c r="J235" s="133"/>
      <c r="K235" s="134"/>
      <c r="L235" s="135"/>
      <c r="M235" s="136"/>
      <c r="N235" s="128"/>
      <c r="V235" s="150"/>
    </row>
    <row r="236" spans="1:22" ht="21" thickBot="1">
      <c r="A236" s="299"/>
      <c r="B236" s="171" t="s">
        <v>337</v>
      </c>
      <c r="C236" s="171" t="s">
        <v>339</v>
      </c>
      <c r="D236" s="171" t="s">
        <v>23</v>
      </c>
      <c r="E236" s="289" t="s">
        <v>341</v>
      </c>
      <c r="F236" s="289"/>
      <c r="G236" s="290"/>
      <c r="H236" s="291"/>
      <c r="I236" s="292"/>
      <c r="J236" s="137"/>
      <c r="K236" s="135"/>
      <c r="L236" s="138"/>
      <c r="M236" s="139"/>
      <c r="N236" s="128"/>
      <c r="V236" s="150"/>
    </row>
    <row r="237" spans="1:22" ht="13.8" thickBot="1">
      <c r="A237" s="300"/>
      <c r="B237" s="195"/>
      <c r="C237" s="195"/>
      <c r="D237" s="196"/>
      <c r="E237" s="197" t="s">
        <v>4</v>
      </c>
      <c r="F237" s="198"/>
      <c r="G237" s="293"/>
      <c r="H237" s="294"/>
      <c r="I237" s="295"/>
      <c r="J237" s="199"/>
      <c r="K237" s="200"/>
      <c r="L237" s="200"/>
      <c r="M237" s="201"/>
      <c r="N237" s="128"/>
      <c r="V237" s="150"/>
    </row>
    <row r="238" spans="1:22" ht="24" customHeight="1" thickBot="1">
      <c r="A238" s="299">
        <f>A234+1</f>
        <v>57</v>
      </c>
      <c r="B238" s="170" t="s">
        <v>336</v>
      </c>
      <c r="C238" s="170" t="s">
        <v>338</v>
      </c>
      <c r="D238" s="170" t="s">
        <v>24</v>
      </c>
      <c r="E238" s="284" t="s">
        <v>340</v>
      </c>
      <c r="F238" s="284"/>
      <c r="G238" s="284" t="s">
        <v>332</v>
      </c>
      <c r="H238" s="285"/>
      <c r="I238" s="178"/>
      <c r="J238" s="193"/>
      <c r="K238" s="193"/>
      <c r="L238" s="193"/>
      <c r="M238" s="194"/>
      <c r="N238" s="128"/>
      <c r="V238" s="150"/>
    </row>
    <row r="239" spans="1:22" ht="13.8" thickBot="1">
      <c r="A239" s="299"/>
      <c r="B239" s="129"/>
      <c r="C239" s="129"/>
      <c r="D239" s="130"/>
      <c r="E239" s="131"/>
      <c r="F239" s="132"/>
      <c r="G239" s="286"/>
      <c r="H239" s="287"/>
      <c r="I239" s="288"/>
      <c r="J239" s="133"/>
      <c r="K239" s="134"/>
      <c r="L239" s="135"/>
      <c r="M239" s="136"/>
      <c r="N239" s="128"/>
      <c r="V239" s="150"/>
    </row>
    <row r="240" spans="1:22" ht="21" thickBot="1">
      <c r="A240" s="299"/>
      <c r="B240" s="171" t="s">
        <v>337</v>
      </c>
      <c r="C240" s="171" t="s">
        <v>339</v>
      </c>
      <c r="D240" s="171" t="s">
        <v>23</v>
      </c>
      <c r="E240" s="289" t="s">
        <v>341</v>
      </c>
      <c r="F240" s="289"/>
      <c r="G240" s="290"/>
      <c r="H240" s="291"/>
      <c r="I240" s="292"/>
      <c r="J240" s="137"/>
      <c r="K240" s="135"/>
      <c r="L240" s="138"/>
      <c r="M240" s="139"/>
      <c r="N240" s="128"/>
      <c r="V240" s="150"/>
    </row>
    <row r="241" spans="1:22" ht="13.8" thickBot="1">
      <c r="A241" s="300"/>
      <c r="B241" s="195"/>
      <c r="C241" s="195"/>
      <c r="D241" s="196"/>
      <c r="E241" s="197" t="s">
        <v>4</v>
      </c>
      <c r="F241" s="198"/>
      <c r="G241" s="293"/>
      <c r="H241" s="294"/>
      <c r="I241" s="295"/>
      <c r="J241" s="199"/>
      <c r="K241" s="200"/>
      <c r="L241" s="200"/>
      <c r="M241" s="201"/>
      <c r="N241" s="128"/>
      <c r="V241" s="150"/>
    </row>
    <row r="242" spans="1:22" ht="24" customHeight="1" thickBot="1">
      <c r="A242" s="299">
        <f>A238+1</f>
        <v>58</v>
      </c>
      <c r="B242" s="170" t="s">
        <v>336</v>
      </c>
      <c r="C242" s="170" t="s">
        <v>338</v>
      </c>
      <c r="D242" s="170" t="s">
        <v>24</v>
      </c>
      <c r="E242" s="284" t="s">
        <v>340</v>
      </c>
      <c r="F242" s="284"/>
      <c r="G242" s="284" t="s">
        <v>332</v>
      </c>
      <c r="H242" s="285"/>
      <c r="I242" s="178"/>
      <c r="J242" s="193"/>
      <c r="K242" s="193"/>
      <c r="L242" s="193"/>
      <c r="M242" s="194"/>
      <c r="N242" s="128"/>
      <c r="V242" s="150"/>
    </row>
    <row r="243" spans="1:22" ht="13.8" thickBot="1">
      <c r="A243" s="299"/>
      <c r="B243" s="129"/>
      <c r="C243" s="129"/>
      <c r="D243" s="130"/>
      <c r="E243" s="131"/>
      <c r="F243" s="132"/>
      <c r="G243" s="286"/>
      <c r="H243" s="287"/>
      <c r="I243" s="288"/>
      <c r="J243" s="133"/>
      <c r="K243" s="134"/>
      <c r="L243" s="135"/>
      <c r="M243" s="136"/>
      <c r="N243" s="128"/>
      <c r="V243" s="150"/>
    </row>
    <row r="244" spans="1:22" ht="21" thickBot="1">
      <c r="A244" s="299"/>
      <c r="B244" s="171" t="s">
        <v>337</v>
      </c>
      <c r="C244" s="171" t="s">
        <v>339</v>
      </c>
      <c r="D244" s="171" t="s">
        <v>23</v>
      </c>
      <c r="E244" s="289" t="s">
        <v>341</v>
      </c>
      <c r="F244" s="289"/>
      <c r="G244" s="290"/>
      <c r="H244" s="291"/>
      <c r="I244" s="292"/>
      <c r="J244" s="137"/>
      <c r="K244" s="135"/>
      <c r="L244" s="138"/>
      <c r="M244" s="139"/>
      <c r="N244" s="128"/>
      <c r="V244" s="150"/>
    </row>
    <row r="245" spans="1:22" ht="13.8" thickBot="1">
      <c r="A245" s="300"/>
      <c r="B245" s="195"/>
      <c r="C245" s="195"/>
      <c r="D245" s="196"/>
      <c r="E245" s="197" t="s">
        <v>4</v>
      </c>
      <c r="F245" s="198"/>
      <c r="G245" s="293"/>
      <c r="H245" s="294"/>
      <c r="I245" s="295"/>
      <c r="J245" s="199"/>
      <c r="K245" s="200"/>
      <c r="L245" s="200"/>
      <c r="M245" s="201"/>
      <c r="N245" s="128"/>
      <c r="V245" s="150"/>
    </row>
    <row r="246" spans="1:22" ht="24" customHeight="1" thickBot="1">
      <c r="A246" s="299">
        <f>A242+1</f>
        <v>59</v>
      </c>
      <c r="B246" s="170" t="s">
        <v>336</v>
      </c>
      <c r="C246" s="170" t="s">
        <v>338</v>
      </c>
      <c r="D246" s="170" t="s">
        <v>24</v>
      </c>
      <c r="E246" s="284" t="s">
        <v>340</v>
      </c>
      <c r="F246" s="284"/>
      <c r="G246" s="284" t="s">
        <v>332</v>
      </c>
      <c r="H246" s="285"/>
      <c r="I246" s="178"/>
      <c r="J246" s="193"/>
      <c r="K246" s="193"/>
      <c r="L246" s="193"/>
      <c r="M246" s="194"/>
      <c r="N246" s="128"/>
      <c r="V246" s="150"/>
    </row>
    <row r="247" spans="1:22" ht="13.8" thickBot="1">
      <c r="A247" s="299"/>
      <c r="B247" s="129"/>
      <c r="C247" s="129"/>
      <c r="D247" s="130"/>
      <c r="E247" s="131"/>
      <c r="F247" s="132"/>
      <c r="G247" s="286"/>
      <c r="H247" s="287"/>
      <c r="I247" s="288"/>
      <c r="J247" s="133"/>
      <c r="K247" s="134"/>
      <c r="L247" s="135"/>
      <c r="M247" s="136"/>
      <c r="N247" s="128"/>
      <c r="V247" s="150"/>
    </row>
    <row r="248" spans="1:22" ht="21" thickBot="1">
      <c r="A248" s="299"/>
      <c r="B248" s="171" t="s">
        <v>337</v>
      </c>
      <c r="C248" s="171" t="s">
        <v>339</v>
      </c>
      <c r="D248" s="171" t="s">
        <v>23</v>
      </c>
      <c r="E248" s="289" t="s">
        <v>341</v>
      </c>
      <c r="F248" s="289"/>
      <c r="G248" s="290"/>
      <c r="H248" s="291"/>
      <c r="I248" s="292"/>
      <c r="J248" s="137"/>
      <c r="K248" s="135"/>
      <c r="L248" s="138"/>
      <c r="M248" s="139"/>
      <c r="N248" s="128"/>
      <c r="V248" s="150"/>
    </row>
    <row r="249" spans="1:22" ht="13.8" thickBot="1">
      <c r="A249" s="300"/>
      <c r="B249" s="195"/>
      <c r="C249" s="195"/>
      <c r="D249" s="196"/>
      <c r="E249" s="197" t="s">
        <v>4</v>
      </c>
      <c r="F249" s="198"/>
      <c r="G249" s="293"/>
      <c r="H249" s="294"/>
      <c r="I249" s="295"/>
      <c r="J249" s="199"/>
      <c r="K249" s="200"/>
      <c r="L249" s="200"/>
      <c r="M249" s="201"/>
      <c r="N249" s="128"/>
      <c r="V249" s="150"/>
    </row>
    <row r="250" spans="1:22" ht="24" customHeight="1" thickBot="1">
      <c r="A250" s="299">
        <f>A246+1</f>
        <v>60</v>
      </c>
      <c r="B250" s="170" t="s">
        <v>336</v>
      </c>
      <c r="C250" s="170" t="s">
        <v>338</v>
      </c>
      <c r="D250" s="170" t="s">
        <v>24</v>
      </c>
      <c r="E250" s="284" t="s">
        <v>340</v>
      </c>
      <c r="F250" s="284"/>
      <c r="G250" s="284" t="s">
        <v>332</v>
      </c>
      <c r="H250" s="285"/>
      <c r="I250" s="178"/>
      <c r="J250" s="193"/>
      <c r="K250" s="193"/>
      <c r="L250" s="193"/>
      <c r="M250" s="194"/>
      <c r="N250" s="128"/>
      <c r="V250" s="150"/>
    </row>
    <row r="251" spans="1:22" ht="13.8" thickBot="1">
      <c r="A251" s="299"/>
      <c r="B251" s="129"/>
      <c r="C251" s="129"/>
      <c r="D251" s="130"/>
      <c r="E251" s="131"/>
      <c r="F251" s="132"/>
      <c r="G251" s="286"/>
      <c r="H251" s="287"/>
      <c r="I251" s="288"/>
      <c r="J251" s="133"/>
      <c r="K251" s="134"/>
      <c r="L251" s="135"/>
      <c r="M251" s="136"/>
      <c r="N251" s="128"/>
      <c r="V251" s="150"/>
    </row>
    <row r="252" spans="1:22" ht="21" thickBot="1">
      <c r="A252" s="299"/>
      <c r="B252" s="171" t="s">
        <v>337</v>
      </c>
      <c r="C252" s="171" t="s">
        <v>339</v>
      </c>
      <c r="D252" s="171" t="s">
        <v>23</v>
      </c>
      <c r="E252" s="289" t="s">
        <v>341</v>
      </c>
      <c r="F252" s="289"/>
      <c r="G252" s="290"/>
      <c r="H252" s="291"/>
      <c r="I252" s="292"/>
      <c r="J252" s="137"/>
      <c r="K252" s="135"/>
      <c r="L252" s="138"/>
      <c r="M252" s="139"/>
      <c r="N252" s="128"/>
      <c r="V252" s="150"/>
    </row>
    <row r="253" spans="1:22" ht="13.8" thickBot="1">
      <c r="A253" s="300"/>
      <c r="B253" s="195"/>
      <c r="C253" s="195"/>
      <c r="D253" s="196"/>
      <c r="E253" s="197" t="s">
        <v>4</v>
      </c>
      <c r="F253" s="198"/>
      <c r="G253" s="293"/>
      <c r="H253" s="294"/>
      <c r="I253" s="295"/>
      <c r="J253" s="199"/>
      <c r="K253" s="200"/>
      <c r="L253" s="200"/>
      <c r="M253" s="201"/>
      <c r="N253" s="128"/>
      <c r="V253" s="150"/>
    </row>
    <row r="254" spans="1:22" ht="24" customHeight="1" thickBot="1">
      <c r="A254" s="299">
        <f>A250+1</f>
        <v>61</v>
      </c>
      <c r="B254" s="170" t="s">
        <v>336</v>
      </c>
      <c r="C254" s="170" t="s">
        <v>338</v>
      </c>
      <c r="D254" s="170" t="s">
        <v>24</v>
      </c>
      <c r="E254" s="284" t="s">
        <v>340</v>
      </c>
      <c r="F254" s="284"/>
      <c r="G254" s="284" t="s">
        <v>332</v>
      </c>
      <c r="H254" s="285"/>
      <c r="I254" s="178"/>
      <c r="J254" s="193"/>
      <c r="K254" s="193"/>
      <c r="L254" s="193"/>
      <c r="M254" s="194"/>
      <c r="N254" s="128"/>
      <c r="V254" s="150"/>
    </row>
    <row r="255" spans="1:22" ht="13.8" thickBot="1">
      <c r="A255" s="299"/>
      <c r="B255" s="129"/>
      <c r="C255" s="129"/>
      <c r="D255" s="130"/>
      <c r="E255" s="131"/>
      <c r="F255" s="132"/>
      <c r="G255" s="286"/>
      <c r="H255" s="287"/>
      <c r="I255" s="288"/>
      <c r="J255" s="133"/>
      <c r="K255" s="134"/>
      <c r="L255" s="135"/>
      <c r="M255" s="136"/>
      <c r="N255" s="128"/>
      <c r="V255" s="150"/>
    </row>
    <row r="256" spans="1:22" ht="21" thickBot="1">
      <c r="A256" s="299"/>
      <c r="B256" s="171" t="s">
        <v>337</v>
      </c>
      <c r="C256" s="171" t="s">
        <v>339</v>
      </c>
      <c r="D256" s="171" t="s">
        <v>23</v>
      </c>
      <c r="E256" s="289" t="s">
        <v>341</v>
      </c>
      <c r="F256" s="289"/>
      <c r="G256" s="290"/>
      <c r="H256" s="291"/>
      <c r="I256" s="292"/>
      <c r="J256" s="137"/>
      <c r="K256" s="135"/>
      <c r="L256" s="138"/>
      <c r="M256" s="139"/>
      <c r="N256" s="128"/>
      <c r="V256" s="150"/>
    </row>
    <row r="257" spans="1:22" ht="13.8" thickBot="1">
      <c r="A257" s="300"/>
      <c r="B257" s="195"/>
      <c r="C257" s="195"/>
      <c r="D257" s="196"/>
      <c r="E257" s="197" t="s">
        <v>4</v>
      </c>
      <c r="F257" s="198"/>
      <c r="G257" s="293"/>
      <c r="H257" s="294"/>
      <c r="I257" s="295"/>
      <c r="J257" s="199"/>
      <c r="K257" s="200"/>
      <c r="L257" s="200"/>
      <c r="M257" s="201"/>
      <c r="N257" s="128"/>
      <c r="V257" s="150"/>
    </row>
    <row r="258" spans="1:22" ht="24" customHeight="1" thickBot="1">
      <c r="A258" s="299">
        <f>A254+1</f>
        <v>62</v>
      </c>
      <c r="B258" s="170" t="s">
        <v>336</v>
      </c>
      <c r="C258" s="170" t="s">
        <v>338</v>
      </c>
      <c r="D258" s="170" t="s">
        <v>24</v>
      </c>
      <c r="E258" s="284" t="s">
        <v>340</v>
      </c>
      <c r="F258" s="284"/>
      <c r="G258" s="284" t="s">
        <v>332</v>
      </c>
      <c r="H258" s="285"/>
      <c r="I258" s="178"/>
      <c r="J258" s="193"/>
      <c r="K258" s="193"/>
      <c r="L258" s="193"/>
      <c r="M258" s="194"/>
      <c r="N258" s="128"/>
      <c r="V258" s="150"/>
    </row>
    <row r="259" spans="1:22" ht="13.8" thickBot="1">
      <c r="A259" s="299"/>
      <c r="B259" s="129"/>
      <c r="C259" s="129"/>
      <c r="D259" s="130"/>
      <c r="E259" s="131"/>
      <c r="F259" s="132"/>
      <c r="G259" s="286"/>
      <c r="H259" s="287"/>
      <c r="I259" s="288"/>
      <c r="J259" s="133"/>
      <c r="K259" s="134"/>
      <c r="L259" s="135"/>
      <c r="M259" s="136"/>
      <c r="N259" s="128"/>
      <c r="V259" s="150"/>
    </row>
    <row r="260" spans="1:22" ht="21" thickBot="1">
      <c r="A260" s="299"/>
      <c r="B260" s="171" t="s">
        <v>337</v>
      </c>
      <c r="C260" s="171" t="s">
        <v>339</v>
      </c>
      <c r="D260" s="171" t="s">
        <v>23</v>
      </c>
      <c r="E260" s="289" t="s">
        <v>341</v>
      </c>
      <c r="F260" s="289"/>
      <c r="G260" s="290"/>
      <c r="H260" s="291"/>
      <c r="I260" s="292"/>
      <c r="J260" s="137"/>
      <c r="K260" s="135"/>
      <c r="L260" s="138"/>
      <c r="M260" s="139"/>
      <c r="N260" s="128"/>
      <c r="V260" s="150"/>
    </row>
    <row r="261" spans="1:22" ht="13.8" thickBot="1">
      <c r="A261" s="300"/>
      <c r="B261" s="195"/>
      <c r="C261" s="195"/>
      <c r="D261" s="196"/>
      <c r="E261" s="197" t="s">
        <v>4</v>
      </c>
      <c r="F261" s="198"/>
      <c r="G261" s="293"/>
      <c r="H261" s="294"/>
      <c r="I261" s="295"/>
      <c r="J261" s="199"/>
      <c r="K261" s="200"/>
      <c r="L261" s="200"/>
      <c r="M261" s="201"/>
      <c r="N261" s="128"/>
      <c r="V261" s="150"/>
    </row>
    <row r="262" spans="1:22" ht="24" customHeight="1" thickBot="1">
      <c r="A262" s="299">
        <f>A258+1</f>
        <v>63</v>
      </c>
      <c r="B262" s="170" t="s">
        <v>336</v>
      </c>
      <c r="C262" s="170" t="s">
        <v>338</v>
      </c>
      <c r="D262" s="170" t="s">
        <v>24</v>
      </c>
      <c r="E262" s="284" t="s">
        <v>340</v>
      </c>
      <c r="F262" s="284"/>
      <c r="G262" s="284" t="s">
        <v>332</v>
      </c>
      <c r="H262" s="285"/>
      <c r="I262" s="178"/>
      <c r="J262" s="193"/>
      <c r="K262" s="193"/>
      <c r="L262" s="193"/>
      <c r="M262" s="194"/>
      <c r="N262" s="128"/>
      <c r="V262" s="150"/>
    </row>
    <row r="263" spans="1:22" ht="13.8" thickBot="1">
      <c r="A263" s="299"/>
      <c r="B263" s="129"/>
      <c r="C263" s="129"/>
      <c r="D263" s="130"/>
      <c r="E263" s="131"/>
      <c r="F263" s="132"/>
      <c r="G263" s="286"/>
      <c r="H263" s="287"/>
      <c r="I263" s="288"/>
      <c r="J263" s="133"/>
      <c r="K263" s="134"/>
      <c r="L263" s="135"/>
      <c r="M263" s="136"/>
      <c r="N263" s="128"/>
      <c r="V263" s="150"/>
    </row>
    <row r="264" spans="1:22" ht="21" thickBot="1">
      <c r="A264" s="299"/>
      <c r="B264" s="171" t="s">
        <v>337</v>
      </c>
      <c r="C264" s="171" t="s">
        <v>339</v>
      </c>
      <c r="D264" s="171" t="s">
        <v>23</v>
      </c>
      <c r="E264" s="289" t="s">
        <v>341</v>
      </c>
      <c r="F264" s="289"/>
      <c r="G264" s="290"/>
      <c r="H264" s="291"/>
      <c r="I264" s="292"/>
      <c r="J264" s="137"/>
      <c r="K264" s="135"/>
      <c r="L264" s="138"/>
      <c r="M264" s="139"/>
      <c r="N264" s="128"/>
      <c r="V264" s="150"/>
    </row>
    <row r="265" spans="1:22" ht="13.8" thickBot="1">
      <c r="A265" s="300"/>
      <c r="B265" s="195"/>
      <c r="C265" s="195"/>
      <c r="D265" s="196"/>
      <c r="E265" s="197" t="s">
        <v>4</v>
      </c>
      <c r="F265" s="198"/>
      <c r="G265" s="293"/>
      <c r="H265" s="294"/>
      <c r="I265" s="295"/>
      <c r="J265" s="199"/>
      <c r="K265" s="200"/>
      <c r="L265" s="200"/>
      <c r="M265" s="201"/>
      <c r="N265" s="128"/>
      <c r="V265" s="150"/>
    </row>
    <row r="266" spans="1:22" ht="24" customHeight="1" thickBot="1">
      <c r="A266" s="299">
        <f>A262+1</f>
        <v>64</v>
      </c>
      <c r="B266" s="170" t="s">
        <v>336</v>
      </c>
      <c r="C266" s="170" t="s">
        <v>338</v>
      </c>
      <c r="D266" s="170" t="s">
        <v>24</v>
      </c>
      <c r="E266" s="284" t="s">
        <v>340</v>
      </c>
      <c r="F266" s="284"/>
      <c r="G266" s="284" t="s">
        <v>332</v>
      </c>
      <c r="H266" s="285"/>
      <c r="I266" s="178"/>
      <c r="J266" s="193"/>
      <c r="K266" s="193"/>
      <c r="L266" s="193"/>
      <c r="M266" s="194"/>
      <c r="N266" s="128"/>
      <c r="V266" s="150"/>
    </row>
    <row r="267" spans="1:22" ht="13.8" thickBot="1">
      <c r="A267" s="299"/>
      <c r="B267" s="129"/>
      <c r="C267" s="129"/>
      <c r="D267" s="130"/>
      <c r="E267" s="131"/>
      <c r="F267" s="132"/>
      <c r="G267" s="286"/>
      <c r="H267" s="287"/>
      <c r="I267" s="288"/>
      <c r="J267" s="133"/>
      <c r="K267" s="134"/>
      <c r="L267" s="135"/>
      <c r="M267" s="136"/>
      <c r="N267" s="128"/>
      <c r="V267" s="150"/>
    </row>
    <row r="268" spans="1:22" ht="21" thickBot="1">
      <c r="A268" s="299"/>
      <c r="B268" s="171" t="s">
        <v>337</v>
      </c>
      <c r="C268" s="171" t="s">
        <v>339</v>
      </c>
      <c r="D268" s="171" t="s">
        <v>23</v>
      </c>
      <c r="E268" s="289" t="s">
        <v>341</v>
      </c>
      <c r="F268" s="289"/>
      <c r="G268" s="290"/>
      <c r="H268" s="291"/>
      <c r="I268" s="292"/>
      <c r="J268" s="137"/>
      <c r="K268" s="135"/>
      <c r="L268" s="138"/>
      <c r="M268" s="139"/>
      <c r="N268" s="128"/>
      <c r="V268" s="150"/>
    </row>
    <row r="269" spans="1:22" ht="13.8" thickBot="1">
      <c r="A269" s="300"/>
      <c r="B269" s="195"/>
      <c r="C269" s="195"/>
      <c r="D269" s="196"/>
      <c r="E269" s="197" t="s">
        <v>4</v>
      </c>
      <c r="F269" s="198"/>
      <c r="G269" s="293"/>
      <c r="H269" s="294"/>
      <c r="I269" s="295"/>
      <c r="J269" s="199"/>
      <c r="K269" s="200"/>
      <c r="L269" s="200"/>
      <c r="M269" s="201"/>
      <c r="N269" s="128"/>
      <c r="V269" s="150"/>
    </row>
    <row r="270" spans="1:22" ht="24" customHeight="1" thickBot="1">
      <c r="A270" s="299">
        <f>A266+1</f>
        <v>65</v>
      </c>
      <c r="B270" s="170" t="s">
        <v>336</v>
      </c>
      <c r="C270" s="170" t="s">
        <v>338</v>
      </c>
      <c r="D270" s="170" t="s">
        <v>24</v>
      </c>
      <c r="E270" s="284" t="s">
        <v>340</v>
      </c>
      <c r="F270" s="284"/>
      <c r="G270" s="284" t="s">
        <v>332</v>
      </c>
      <c r="H270" s="285"/>
      <c r="I270" s="178"/>
      <c r="J270" s="193"/>
      <c r="K270" s="193"/>
      <c r="L270" s="193"/>
      <c r="M270" s="194"/>
      <c r="N270" s="128"/>
      <c r="V270" s="150"/>
    </row>
    <row r="271" spans="1:22" ht="13.8" thickBot="1">
      <c r="A271" s="299"/>
      <c r="B271" s="129"/>
      <c r="C271" s="129"/>
      <c r="D271" s="130"/>
      <c r="E271" s="131"/>
      <c r="F271" s="132"/>
      <c r="G271" s="286"/>
      <c r="H271" s="287"/>
      <c r="I271" s="288"/>
      <c r="J271" s="133"/>
      <c r="K271" s="134"/>
      <c r="L271" s="135"/>
      <c r="M271" s="136"/>
      <c r="N271" s="128"/>
      <c r="V271" s="150"/>
    </row>
    <row r="272" spans="1:22" ht="21" thickBot="1">
      <c r="A272" s="299"/>
      <c r="B272" s="171" t="s">
        <v>337</v>
      </c>
      <c r="C272" s="171" t="s">
        <v>339</v>
      </c>
      <c r="D272" s="171" t="s">
        <v>23</v>
      </c>
      <c r="E272" s="289" t="s">
        <v>341</v>
      </c>
      <c r="F272" s="289"/>
      <c r="G272" s="290"/>
      <c r="H272" s="291"/>
      <c r="I272" s="292"/>
      <c r="J272" s="137"/>
      <c r="K272" s="135"/>
      <c r="L272" s="138"/>
      <c r="M272" s="139"/>
      <c r="N272" s="128"/>
      <c r="V272" s="150"/>
    </row>
    <row r="273" spans="1:22" ht="13.8" thickBot="1">
      <c r="A273" s="300"/>
      <c r="B273" s="195"/>
      <c r="C273" s="195"/>
      <c r="D273" s="196"/>
      <c r="E273" s="197" t="s">
        <v>4</v>
      </c>
      <c r="F273" s="198"/>
      <c r="G273" s="293"/>
      <c r="H273" s="294"/>
      <c r="I273" s="295"/>
      <c r="J273" s="199"/>
      <c r="K273" s="200"/>
      <c r="L273" s="200"/>
      <c r="M273" s="201"/>
      <c r="N273" s="128"/>
      <c r="V273" s="150"/>
    </row>
    <row r="274" spans="1:22" ht="24" customHeight="1" thickBot="1">
      <c r="A274" s="299">
        <f>A270+1</f>
        <v>66</v>
      </c>
      <c r="B274" s="170" t="s">
        <v>336</v>
      </c>
      <c r="C274" s="170" t="s">
        <v>338</v>
      </c>
      <c r="D274" s="170" t="s">
        <v>24</v>
      </c>
      <c r="E274" s="284" t="s">
        <v>340</v>
      </c>
      <c r="F274" s="284"/>
      <c r="G274" s="284" t="s">
        <v>332</v>
      </c>
      <c r="H274" s="285"/>
      <c r="I274" s="178"/>
      <c r="J274" s="193"/>
      <c r="K274" s="193"/>
      <c r="L274" s="193"/>
      <c r="M274" s="194"/>
      <c r="N274" s="128"/>
      <c r="V274" s="150"/>
    </row>
    <row r="275" spans="1:22" ht="13.8" thickBot="1">
      <c r="A275" s="299"/>
      <c r="B275" s="129"/>
      <c r="C275" s="129"/>
      <c r="D275" s="130"/>
      <c r="E275" s="131"/>
      <c r="F275" s="132"/>
      <c r="G275" s="286"/>
      <c r="H275" s="287"/>
      <c r="I275" s="288"/>
      <c r="J275" s="133"/>
      <c r="K275" s="134"/>
      <c r="L275" s="135"/>
      <c r="M275" s="136"/>
      <c r="N275" s="128"/>
      <c r="V275" s="150"/>
    </row>
    <row r="276" spans="1:22" ht="21" thickBot="1">
      <c r="A276" s="299"/>
      <c r="B276" s="171" t="s">
        <v>337</v>
      </c>
      <c r="C276" s="171" t="s">
        <v>339</v>
      </c>
      <c r="D276" s="171" t="s">
        <v>23</v>
      </c>
      <c r="E276" s="289" t="s">
        <v>341</v>
      </c>
      <c r="F276" s="289"/>
      <c r="G276" s="290"/>
      <c r="H276" s="291"/>
      <c r="I276" s="292"/>
      <c r="J276" s="137"/>
      <c r="K276" s="135"/>
      <c r="L276" s="138"/>
      <c r="M276" s="139"/>
      <c r="N276" s="128"/>
      <c r="V276" s="150"/>
    </row>
    <row r="277" spans="1:22" ht="13.8" thickBot="1">
      <c r="A277" s="300"/>
      <c r="B277" s="195"/>
      <c r="C277" s="195"/>
      <c r="D277" s="196"/>
      <c r="E277" s="197" t="s">
        <v>4</v>
      </c>
      <c r="F277" s="198"/>
      <c r="G277" s="293"/>
      <c r="H277" s="294"/>
      <c r="I277" s="295"/>
      <c r="J277" s="199"/>
      <c r="K277" s="200"/>
      <c r="L277" s="200"/>
      <c r="M277" s="201"/>
      <c r="N277" s="128"/>
      <c r="V277" s="150"/>
    </row>
    <row r="278" spans="1:22" ht="24" customHeight="1" thickBot="1">
      <c r="A278" s="299">
        <f>A274+1</f>
        <v>67</v>
      </c>
      <c r="B278" s="170" t="s">
        <v>336</v>
      </c>
      <c r="C278" s="170" t="s">
        <v>338</v>
      </c>
      <c r="D278" s="170" t="s">
        <v>24</v>
      </c>
      <c r="E278" s="284" t="s">
        <v>340</v>
      </c>
      <c r="F278" s="284"/>
      <c r="G278" s="284" t="s">
        <v>332</v>
      </c>
      <c r="H278" s="285"/>
      <c r="I278" s="178"/>
      <c r="J278" s="193"/>
      <c r="K278" s="193"/>
      <c r="L278" s="193"/>
      <c r="M278" s="194"/>
      <c r="N278" s="128"/>
      <c r="V278" s="150"/>
    </row>
    <row r="279" spans="1:22" ht="13.8" thickBot="1">
      <c r="A279" s="299"/>
      <c r="B279" s="129"/>
      <c r="C279" s="129"/>
      <c r="D279" s="130"/>
      <c r="E279" s="131"/>
      <c r="F279" s="132"/>
      <c r="G279" s="286"/>
      <c r="H279" s="287"/>
      <c r="I279" s="288"/>
      <c r="J279" s="133"/>
      <c r="K279" s="134"/>
      <c r="L279" s="135"/>
      <c r="M279" s="136"/>
      <c r="N279" s="128"/>
      <c r="V279" s="150"/>
    </row>
    <row r="280" spans="1:22" ht="21" thickBot="1">
      <c r="A280" s="299"/>
      <c r="B280" s="171" t="s">
        <v>337</v>
      </c>
      <c r="C280" s="171" t="s">
        <v>339</v>
      </c>
      <c r="D280" s="171" t="s">
        <v>23</v>
      </c>
      <c r="E280" s="289" t="s">
        <v>341</v>
      </c>
      <c r="F280" s="289"/>
      <c r="G280" s="290"/>
      <c r="H280" s="291"/>
      <c r="I280" s="292"/>
      <c r="J280" s="137"/>
      <c r="K280" s="135"/>
      <c r="L280" s="138"/>
      <c r="M280" s="139"/>
      <c r="N280" s="128"/>
      <c r="V280" s="150"/>
    </row>
    <row r="281" spans="1:22" ht="13.8" thickBot="1">
      <c r="A281" s="300"/>
      <c r="B281" s="195"/>
      <c r="C281" s="195"/>
      <c r="D281" s="196"/>
      <c r="E281" s="197" t="s">
        <v>4</v>
      </c>
      <c r="F281" s="198"/>
      <c r="G281" s="293"/>
      <c r="H281" s="294"/>
      <c r="I281" s="295"/>
      <c r="J281" s="199"/>
      <c r="K281" s="200"/>
      <c r="L281" s="200"/>
      <c r="M281" s="201"/>
      <c r="N281" s="128"/>
      <c r="V281" s="150"/>
    </row>
    <row r="282" spans="1:22" ht="24" customHeight="1" thickBot="1">
      <c r="A282" s="299">
        <f>A278+1</f>
        <v>68</v>
      </c>
      <c r="B282" s="170" t="s">
        <v>336</v>
      </c>
      <c r="C282" s="170" t="s">
        <v>338</v>
      </c>
      <c r="D282" s="170" t="s">
        <v>24</v>
      </c>
      <c r="E282" s="284" t="s">
        <v>340</v>
      </c>
      <c r="F282" s="284"/>
      <c r="G282" s="284" t="s">
        <v>332</v>
      </c>
      <c r="H282" s="285"/>
      <c r="I282" s="178"/>
      <c r="J282" s="193"/>
      <c r="K282" s="193"/>
      <c r="L282" s="193"/>
      <c r="M282" s="194"/>
      <c r="N282" s="128"/>
      <c r="V282" s="150"/>
    </row>
    <row r="283" spans="1:22" ht="13.8" thickBot="1">
      <c r="A283" s="299"/>
      <c r="B283" s="129"/>
      <c r="C283" s="129"/>
      <c r="D283" s="130"/>
      <c r="E283" s="131"/>
      <c r="F283" s="132"/>
      <c r="G283" s="286"/>
      <c r="H283" s="287"/>
      <c r="I283" s="288"/>
      <c r="J283" s="133"/>
      <c r="K283" s="134"/>
      <c r="L283" s="135"/>
      <c r="M283" s="136"/>
      <c r="N283" s="128"/>
      <c r="V283" s="150"/>
    </row>
    <row r="284" spans="1:22" ht="21" thickBot="1">
      <c r="A284" s="299"/>
      <c r="B284" s="171" t="s">
        <v>337</v>
      </c>
      <c r="C284" s="171" t="s">
        <v>339</v>
      </c>
      <c r="D284" s="171" t="s">
        <v>23</v>
      </c>
      <c r="E284" s="289" t="s">
        <v>341</v>
      </c>
      <c r="F284" s="289"/>
      <c r="G284" s="290"/>
      <c r="H284" s="291"/>
      <c r="I284" s="292"/>
      <c r="J284" s="137"/>
      <c r="K284" s="135"/>
      <c r="L284" s="138"/>
      <c r="M284" s="139"/>
      <c r="N284" s="128"/>
      <c r="V284" s="150"/>
    </row>
    <row r="285" spans="1:22" ht="13.8" thickBot="1">
      <c r="A285" s="300"/>
      <c r="B285" s="195"/>
      <c r="C285" s="195"/>
      <c r="D285" s="196"/>
      <c r="E285" s="197" t="s">
        <v>4</v>
      </c>
      <c r="F285" s="198"/>
      <c r="G285" s="293"/>
      <c r="H285" s="294"/>
      <c r="I285" s="295"/>
      <c r="J285" s="199"/>
      <c r="K285" s="200"/>
      <c r="L285" s="200"/>
      <c r="M285" s="201"/>
      <c r="N285" s="128"/>
      <c r="V285" s="150"/>
    </row>
    <row r="286" spans="1:22" ht="24" customHeight="1" thickBot="1">
      <c r="A286" s="299">
        <f>A282+1</f>
        <v>69</v>
      </c>
      <c r="B286" s="170" t="s">
        <v>336</v>
      </c>
      <c r="C286" s="170" t="s">
        <v>338</v>
      </c>
      <c r="D286" s="170" t="s">
        <v>24</v>
      </c>
      <c r="E286" s="284" t="s">
        <v>340</v>
      </c>
      <c r="F286" s="284"/>
      <c r="G286" s="284" t="s">
        <v>332</v>
      </c>
      <c r="H286" s="285"/>
      <c r="I286" s="178"/>
      <c r="J286" s="193"/>
      <c r="K286" s="193"/>
      <c r="L286" s="193"/>
      <c r="M286" s="194"/>
      <c r="N286" s="128"/>
      <c r="V286" s="150"/>
    </row>
    <row r="287" spans="1:22" ht="13.8" thickBot="1">
      <c r="A287" s="299"/>
      <c r="B287" s="129"/>
      <c r="C287" s="129"/>
      <c r="D287" s="130"/>
      <c r="E287" s="131"/>
      <c r="F287" s="132"/>
      <c r="G287" s="286"/>
      <c r="H287" s="287"/>
      <c r="I287" s="288"/>
      <c r="J287" s="133"/>
      <c r="K287" s="134"/>
      <c r="L287" s="135"/>
      <c r="M287" s="136"/>
      <c r="N287" s="128"/>
      <c r="V287" s="150"/>
    </row>
    <row r="288" spans="1:22" ht="21" thickBot="1">
      <c r="A288" s="299"/>
      <c r="B288" s="171" t="s">
        <v>337</v>
      </c>
      <c r="C288" s="171" t="s">
        <v>339</v>
      </c>
      <c r="D288" s="171" t="s">
        <v>23</v>
      </c>
      <c r="E288" s="289" t="s">
        <v>341</v>
      </c>
      <c r="F288" s="289"/>
      <c r="G288" s="290"/>
      <c r="H288" s="291"/>
      <c r="I288" s="292"/>
      <c r="J288" s="137"/>
      <c r="K288" s="135"/>
      <c r="L288" s="138"/>
      <c r="M288" s="139"/>
      <c r="N288" s="128"/>
      <c r="V288" s="150"/>
    </row>
    <row r="289" spans="1:22" ht="13.8" thickBot="1">
      <c r="A289" s="300"/>
      <c r="B289" s="195"/>
      <c r="C289" s="195"/>
      <c r="D289" s="196"/>
      <c r="E289" s="197" t="s">
        <v>4</v>
      </c>
      <c r="F289" s="198"/>
      <c r="G289" s="293"/>
      <c r="H289" s="294"/>
      <c r="I289" s="295"/>
      <c r="J289" s="199"/>
      <c r="K289" s="200"/>
      <c r="L289" s="200"/>
      <c r="M289" s="201"/>
      <c r="N289" s="128"/>
      <c r="V289" s="150"/>
    </row>
    <row r="290" spans="1:22" ht="24" customHeight="1" thickBot="1">
      <c r="A290" s="299">
        <f>A286+1</f>
        <v>70</v>
      </c>
      <c r="B290" s="170" t="s">
        <v>336</v>
      </c>
      <c r="C290" s="170" t="s">
        <v>338</v>
      </c>
      <c r="D290" s="170" t="s">
        <v>24</v>
      </c>
      <c r="E290" s="284" t="s">
        <v>340</v>
      </c>
      <c r="F290" s="284"/>
      <c r="G290" s="284" t="s">
        <v>332</v>
      </c>
      <c r="H290" s="285"/>
      <c r="I290" s="178"/>
      <c r="J290" s="193"/>
      <c r="K290" s="193"/>
      <c r="L290" s="193"/>
      <c r="M290" s="194"/>
      <c r="N290" s="128"/>
      <c r="V290" s="150"/>
    </row>
    <row r="291" spans="1:22" ht="13.8" thickBot="1">
      <c r="A291" s="299"/>
      <c r="B291" s="129"/>
      <c r="C291" s="129"/>
      <c r="D291" s="130"/>
      <c r="E291" s="131"/>
      <c r="F291" s="132"/>
      <c r="G291" s="286"/>
      <c r="H291" s="287"/>
      <c r="I291" s="288"/>
      <c r="J291" s="133"/>
      <c r="K291" s="134"/>
      <c r="L291" s="135"/>
      <c r="M291" s="136"/>
      <c r="N291" s="128"/>
      <c r="V291" s="150"/>
    </row>
    <row r="292" spans="1:22" ht="21" thickBot="1">
      <c r="A292" s="299"/>
      <c r="B292" s="171" t="s">
        <v>337</v>
      </c>
      <c r="C292" s="171" t="s">
        <v>339</v>
      </c>
      <c r="D292" s="171" t="s">
        <v>23</v>
      </c>
      <c r="E292" s="289" t="s">
        <v>341</v>
      </c>
      <c r="F292" s="289"/>
      <c r="G292" s="290"/>
      <c r="H292" s="291"/>
      <c r="I292" s="292"/>
      <c r="J292" s="137"/>
      <c r="K292" s="135"/>
      <c r="L292" s="138"/>
      <c r="M292" s="139"/>
      <c r="N292" s="128"/>
      <c r="V292" s="150"/>
    </row>
    <row r="293" spans="1:22" ht="13.8" thickBot="1">
      <c r="A293" s="300"/>
      <c r="B293" s="195"/>
      <c r="C293" s="195"/>
      <c r="D293" s="196"/>
      <c r="E293" s="197" t="s">
        <v>4</v>
      </c>
      <c r="F293" s="198"/>
      <c r="G293" s="293"/>
      <c r="H293" s="294"/>
      <c r="I293" s="295"/>
      <c r="J293" s="199"/>
      <c r="K293" s="200"/>
      <c r="L293" s="200"/>
      <c r="M293" s="201"/>
      <c r="N293" s="128"/>
      <c r="V293" s="150"/>
    </row>
    <row r="294" spans="1:22" ht="24" customHeight="1" thickBot="1">
      <c r="A294" s="299">
        <f>A290+1</f>
        <v>71</v>
      </c>
      <c r="B294" s="170" t="s">
        <v>336</v>
      </c>
      <c r="C294" s="170" t="s">
        <v>338</v>
      </c>
      <c r="D294" s="170" t="s">
        <v>24</v>
      </c>
      <c r="E294" s="284" t="s">
        <v>340</v>
      </c>
      <c r="F294" s="284"/>
      <c r="G294" s="284" t="s">
        <v>332</v>
      </c>
      <c r="H294" s="285"/>
      <c r="I294" s="178"/>
      <c r="J294" s="193"/>
      <c r="K294" s="193"/>
      <c r="L294" s="193"/>
      <c r="M294" s="194"/>
      <c r="N294" s="128"/>
      <c r="V294" s="150"/>
    </row>
    <row r="295" spans="1:22" ht="13.8" thickBot="1">
      <c r="A295" s="299"/>
      <c r="B295" s="129"/>
      <c r="C295" s="129"/>
      <c r="D295" s="130"/>
      <c r="E295" s="131"/>
      <c r="F295" s="132"/>
      <c r="G295" s="286"/>
      <c r="H295" s="287"/>
      <c r="I295" s="288"/>
      <c r="J295" s="133"/>
      <c r="K295" s="134"/>
      <c r="L295" s="135"/>
      <c r="M295" s="136"/>
      <c r="N295" s="128"/>
      <c r="V295" s="150"/>
    </row>
    <row r="296" spans="1:22" ht="21" thickBot="1">
      <c r="A296" s="299"/>
      <c r="B296" s="171" t="s">
        <v>337</v>
      </c>
      <c r="C296" s="171" t="s">
        <v>339</v>
      </c>
      <c r="D296" s="171" t="s">
        <v>23</v>
      </c>
      <c r="E296" s="289" t="s">
        <v>341</v>
      </c>
      <c r="F296" s="289"/>
      <c r="G296" s="290"/>
      <c r="H296" s="291"/>
      <c r="I296" s="292"/>
      <c r="J296" s="137"/>
      <c r="K296" s="135"/>
      <c r="L296" s="138"/>
      <c r="M296" s="139"/>
      <c r="N296" s="128"/>
      <c r="V296" s="150"/>
    </row>
    <row r="297" spans="1:22" ht="13.8" thickBot="1">
      <c r="A297" s="300"/>
      <c r="B297" s="195"/>
      <c r="C297" s="195"/>
      <c r="D297" s="196"/>
      <c r="E297" s="197" t="s">
        <v>4</v>
      </c>
      <c r="F297" s="198"/>
      <c r="G297" s="293"/>
      <c r="H297" s="294"/>
      <c r="I297" s="295"/>
      <c r="J297" s="199"/>
      <c r="K297" s="200"/>
      <c r="L297" s="200"/>
      <c r="M297" s="201"/>
      <c r="N297" s="128"/>
      <c r="V297" s="150"/>
    </row>
    <row r="298" spans="1:22" ht="24" customHeight="1" thickBot="1">
      <c r="A298" s="299">
        <f>A294+1</f>
        <v>72</v>
      </c>
      <c r="B298" s="170" t="s">
        <v>336</v>
      </c>
      <c r="C298" s="170" t="s">
        <v>338</v>
      </c>
      <c r="D298" s="170" t="s">
        <v>24</v>
      </c>
      <c r="E298" s="284" t="s">
        <v>340</v>
      </c>
      <c r="F298" s="284"/>
      <c r="G298" s="284" t="s">
        <v>332</v>
      </c>
      <c r="H298" s="285"/>
      <c r="I298" s="178"/>
      <c r="J298" s="193"/>
      <c r="K298" s="193"/>
      <c r="L298" s="193"/>
      <c r="M298" s="194"/>
      <c r="N298" s="128"/>
      <c r="V298" s="150"/>
    </row>
    <row r="299" spans="1:22" ht="13.8" thickBot="1">
      <c r="A299" s="299"/>
      <c r="B299" s="129"/>
      <c r="C299" s="129"/>
      <c r="D299" s="130"/>
      <c r="E299" s="131"/>
      <c r="F299" s="132"/>
      <c r="G299" s="286"/>
      <c r="H299" s="287"/>
      <c r="I299" s="288"/>
      <c r="J299" s="133"/>
      <c r="K299" s="134"/>
      <c r="L299" s="135"/>
      <c r="M299" s="136"/>
      <c r="N299" s="128"/>
      <c r="V299" s="150"/>
    </row>
    <row r="300" spans="1:22" ht="21" thickBot="1">
      <c r="A300" s="299"/>
      <c r="B300" s="171" t="s">
        <v>337</v>
      </c>
      <c r="C300" s="171" t="s">
        <v>339</v>
      </c>
      <c r="D300" s="171" t="s">
        <v>23</v>
      </c>
      <c r="E300" s="289" t="s">
        <v>341</v>
      </c>
      <c r="F300" s="289"/>
      <c r="G300" s="290"/>
      <c r="H300" s="291"/>
      <c r="I300" s="292"/>
      <c r="J300" s="137"/>
      <c r="K300" s="135"/>
      <c r="L300" s="138"/>
      <c r="M300" s="139"/>
      <c r="N300" s="128"/>
      <c r="V300" s="150"/>
    </row>
    <row r="301" spans="1:22" ht="13.8" thickBot="1">
      <c r="A301" s="300"/>
      <c r="B301" s="195"/>
      <c r="C301" s="195"/>
      <c r="D301" s="196"/>
      <c r="E301" s="197" t="s">
        <v>4</v>
      </c>
      <c r="F301" s="198"/>
      <c r="G301" s="293"/>
      <c r="H301" s="294"/>
      <c r="I301" s="295"/>
      <c r="J301" s="199"/>
      <c r="K301" s="200"/>
      <c r="L301" s="200"/>
      <c r="M301" s="201"/>
      <c r="N301" s="128"/>
      <c r="V301" s="150"/>
    </row>
    <row r="302" spans="1:22" ht="24" customHeight="1" thickBot="1">
      <c r="A302" s="299">
        <f>A298+1</f>
        <v>73</v>
      </c>
      <c r="B302" s="170" t="s">
        <v>336</v>
      </c>
      <c r="C302" s="170" t="s">
        <v>338</v>
      </c>
      <c r="D302" s="170" t="s">
        <v>24</v>
      </c>
      <c r="E302" s="284" t="s">
        <v>340</v>
      </c>
      <c r="F302" s="284"/>
      <c r="G302" s="284" t="s">
        <v>332</v>
      </c>
      <c r="H302" s="285"/>
      <c r="I302" s="178"/>
      <c r="J302" s="193"/>
      <c r="K302" s="193"/>
      <c r="L302" s="193"/>
      <c r="M302" s="194"/>
      <c r="N302" s="128"/>
      <c r="V302" s="150"/>
    </row>
    <row r="303" spans="1:22" ht="13.8" thickBot="1">
      <c r="A303" s="299"/>
      <c r="B303" s="129"/>
      <c r="C303" s="129"/>
      <c r="D303" s="130"/>
      <c r="E303" s="131"/>
      <c r="F303" s="132"/>
      <c r="G303" s="286"/>
      <c r="H303" s="287"/>
      <c r="I303" s="288"/>
      <c r="J303" s="133"/>
      <c r="K303" s="134"/>
      <c r="L303" s="135"/>
      <c r="M303" s="136"/>
      <c r="N303" s="128"/>
      <c r="V303" s="150"/>
    </row>
    <row r="304" spans="1:22" ht="21" thickBot="1">
      <c r="A304" s="299"/>
      <c r="B304" s="171" t="s">
        <v>337</v>
      </c>
      <c r="C304" s="171" t="s">
        <v>339</v>
      </c>
      <c r="D304" s="171" t="s">
        <v>23</v>
      </c>
      <c r="E304" s="289" t="s">
        <v>341</v>
      </c>
      <c r="F304" s="289"/>
      <c r="G304" s="290"/>
      <c r="H304" s="291"/>
      <c r="I304" s="292"/>
      <c r="J304" s="137"/>
      <c r="K304" s="135"/>
      <c r="L304" s="138"/>
      <c r="M304" s="139"/>
      <c r="N304" s="128"/>
      <c r="V304" s="150"/>
    </row>
    <row r="305" spans="1:22" ht="13.8" thickBot="1">
      <c r="A305" s="300"/>
      <c r="B305" s="195"/>
      <c r="C305" s="195"/>
      <c r="D305" s="196"/>
      <c r="E305" s="197" t="s">
        <v>4</v>
      </c>
      <c r="F305" s="198"/>
      <c r="G305" s="293"/>
      <c r="H305" s="294"/>
      <c r="I305" s="295"/>
      <c r="J305" s="199"/>
      <c r="K305" s="200"/>
      <c r="L305" s="200"/>
      <c r="M305" s="201"/>
      <c r="N305" s="128"/>
      <c r="V305" s="150"/>
    </row>
    <row r="306" spans="1:22" ht="24" customHeight="1" thickBot="1">
      <c r="A306" s="299">
        <f>A302+1</f>
        <v>74</v>
      </c>
      <c r="B306" s="170" t="s">
        <v>336</v>
      </c>
      <c r="C306" s="170" t="s">
        <v>338</v>
      </c>
      <c r="D306" s="170" t="s">
        <v>24</v>
      </c>
      <c r="E306" s="284" t="s">
        <v>340</v>
      </c>
      <c r="F306" s="284"/>
      <c r="G306" s="284" t="s">
        <v>332</v>
      </c>
      <c r="H306" s="285"/>
      <c r="I306" s="178"/>
      <c r="J306" s="193"/>
      <c r="K306" s="193"/>
      <c r="L306" s="193"/>
      <c r="M306" s="194"/>
      <c r="N306" s="128"/>
      <c r="V306" s="150"/>
    </row>
    <row r="307" spans="1:22" ht="13.8" thickBot="1">
      <c r="A307" s="299"/>
      <c r="B307" s="129"/>
      <c r="C307" s="129"/>
      <c r="D307" s="130"/>
      <c r="E307" s="131"/>
      <c r="F307" s="132"/>
      <c r="G307" s="286"/>
      <c r="H307" s="287"/>
      <c r="I307" s="288"/>
      <c r="J307" s="133"/>
      <c r="K307" s="134"/>
      <c r="L307" s="135"/>
      <c r="M307" s="136"/>
      <c r="N307" s="128"/>
      <c r="V307" s="150"/>
    </row>
    <row r="308" spans="1:22" ht="21" thickBot="1">
      <c r="A308" s="299"/>
      <c r="B308" s="171" t="s">
        <v>337</v>
      </c>
      <c r="C308" s="171" t="s">
        <v>339</v>
      </c>
      <c r="D308" s="171" t="s">
        <v>23</v>
      </c>
      <c r="E308" s="289" t="s">
        <v>341</v>
      </c>
      <c r="F308" s="289"/>
      <c r="G308" s="290"/>
      <c r="H308" s="291"/>
      <c r="I308" s="292"/>
      <c r="J308" s="137"/>
      <c r="K308" s="135"/>
      <c r="L308" s="138"/>
      <c r="M308" s="139"/>
      <c r="N308" s="128"/>
      <c r="V308" s="150"/>
    </row>
    <row r="309" spans="1:22" ht="13.8" thickBot="1">
      <c r="A309" s="300"/>
      <c r="B309" s="195"/>
      <c r="C309" s="195"/>
      <c r="D309" s="196"/>
      <c r="E309" s="197" t="s">
        <v>4</v>
      </c>
      <c r="F309" s="198"/>
      <c r="G309" s="293"/>
      <c r="H309" s="294"/>
      <c r="I309" s="295"/>
      <c r="J309" s="199"/>
      <c r="K309" s="200"/>
      <c r="L309" s="200"/>
      <c r="M309" s="201"/>
      <c r="N309" s="128"/>
      <c r="V309" s="150"/>
    </row>
    <row r="310" spans="1:22" ht="24" customHeight="1" thickBot="1">
      <c r="A310" s="299">
        <f>A306+1</f>
        <v>75</v>
      </c>
      <c r="B310" s="170" t="s">
        <v>336</v>
      </c>
      <c r="C310" s="170" t="s">
        <v>338</v>
      </c>
      <c r="D310" s="170" t="s">
        <v>24</v>
      </c>
      <c r="E310" s="284" t="s">
        <v>340</v>
      </c>
      <c r="F310" s="284"/>
      <c r="G310" s="284" t="s">
        <v>332</v>
      </c>
      <c r="H310" s="285"/>
      <c r="I310" s="178"/>
      <c r="J310" s="193"/>
      <c r="K310" s="193"/>
      <c r="L310" s="193"/>
      <c r="M310" s="194"/>
      <c r="N310" s="128"/>
      <c r="V310" s="150"/>
    </row>
    <row r="311" spans="1:22" ht="13.8" thickBot="1">
      <c r="A311" s="299"/>
      <c r="B311" s="129"/>
      <c r="C311" s="129"/>
      <c r="D311" s="130"/>
      <c r="E311" s="131"/>
      <c r="F311" s="132"/>
      <c r="G311" s="286"/>
      <c r="H311" s="287"/>
      <c r="I311" s="288"/>
      <c r="J311" s="133"/>
      <c r="K311" s="134"/>
      <c r="L311" s="135"/>
      <c r="M311" s="136"/>
      <c r="N311" s="128"/>
      <c r="V311" s="150"/>
    </row>
    <row r="312" spans="1:22" ht="21" thickBot="1">
      <c r="A312" s="299"/>
      <c r="B312" s="171" t="s">
        <v>337</v>
      </c>
      <c r="C312" s="171" t="s">
        <v>339</v>
      </c>
      <c r="D312" s="171" t="s">
        <v>23</v>
      </c>
      <c r="E312" s="289" t="s">
        <v>341</v>
      </c>
      <c r="F312" s="289"/>
      <c r="G312" s="290"/>
      <c r="H312" s="291"/>
      <c r="I312" s="292"/>
      <c r="J312" s="137"/>
      <c r="K312" s="135"/>
      <c r="L312" s="138"/>
      <c r="M312" s="139"/>
      <c r="N312" s="128"/>
      <c r="V312" s="150"/>
    </row>
    <row r="313" spans="1:22" ht="13.8" thickBot="1">
      <c r="A313" s="300"/>
      <c r="B313" s="195"/>
      <c r="C313" s="195"/>
      <c r="D313" s="196"/>
      <c r="E313" s="197" t="s">
        <v>4</v>
      </c>
      <c r="F313" s="198"/>
      <c r="G313" s="293"/>
      <c r="H313" s="294"/>
      <c r="I313" s="295"/>
      <c r="J313" s="199"/>
      <c r="K313" s="200"/>
      <c r="L313" s="200"/>
      <c r="M313" s="201"/>
      <c r="N313" s="128"/>
      <c r="V313" s="150"/>
    </row>
    <row r="314" spans="1:22" ht="24" customHeight="1" thickBot="1">
      <c r="A314" s="299">
        <f>A310+1</f>
        <v>76</v>
      </c>
      <c r="B314" s="170" t="s">
        <v>336</v>
      </c>
      <c r="C314" s="170" t="s">
        <v>338</v>
      </c>
      <c r="D314" s="170" t="s">
        <v>24</v>
      </c>
      <c r="E314" s="284" t="s">
        <v>340</v>
      </c>
      <c r="F314" s="284"/>
      <c r="G314" s="284" t="s">
        <v>332</v>
      </c>
      <c r="H314" s="285"/>
      <c r="I314" s="178"/>
      <c r="J314" s="193"/>
      <c r="K314" s="193"/>
      <c r="L314" s="193"/>
      <c r="M314" s="194"/>
      <c r="N314" s="128"/>
      <c r="V314" s="150"/>
    </row>
    <row r="315" spans="1:22" ht="13.8" thickBot="1">
      <c r="A315" s="299"/>
      <c r="B315" s="129"/>
      <c r="C315" s="129"/>
      <c r="D315" s="130"/>
      <c r="E315" s="131"/>
      <c r="F315" s="132"/>
      <c r="G315" s="286"/>
      <c r="H315" s="287"/>
      <c r="I315" s="288"/>
      <c r="J315" s="133"/>
      <c r="K315" s="134"/>
      <c r="L315" s="135"/>
      <c r="M315" s="136"/>
      <c r="N315" s="128"/>
      <c r="V315" s="150"/>
    </row>
    <row r="316" spans="1:22" ht="21" thickBot="1">
      <c r="A316" s="299"/>
      <c r="B316" s="171" t="s">
        <v>337</v>
      </c>
      <c r="C316" s="171" t="s">
        <v>339</v>
      </c>
      <c r="D316" s="171" t="s">
        <v>23</v>
      </c>
      <c r="E316" s="289" t="s">
        <v>341</v>
      </c>
      <c r="F316" s="289"/>
      <c r="G316" s="290"/>
      <c r="H316" s="291"/>
      <c r="I316" s="292"/>
      <c r="J316" s="137"/>
      <c r="K316" s="135"/>
      <c r="L316" s="138"/>
      <c r="M316" s="139"/>
      <c r="N316" s="128"/>
      <c r="V316" s="150"/>
    </row>
    <row r="317" spans="1:22" ht="13.8" thickBot="1">
      <c r="A317" s="300"/>
      <c r="B317" s="195"/>
      <c r="C317" s="195"/>
      <c r="D317" s="196"/>
      <c r="E317" s="197" t="s">
        <v>4</v>
      </c>
      <c r="F317" s="198"/>
      <c r="G317" s="293"/>
      <c r="H317" s="294"/>
      <c r="I317" s="295"/>
      <c r="J317" s="199"/>
      <c r="K317" s="200"/>
      <c r="L317" s="200"/>
      <c r="M317" s="201"/>
      <c r="N317" s="128"/>
      <c r="V317" s="150"/>
    </row>
    <row r="318" spans="1:22" ht="24" customHeight="1" thickBot="1">
      <c r="A318" s="299">
        <f>A314+1</f>
        <v>77</v>
      </c>
      <c r="B318" s="170" t="s">
        <v>336</v>
      </c>
      <c r="C318" s="170" t="s">
        <v>338</v>
      </c>
      <c r="D318" s="170" t="s">
        <v>24</v>
      </c>
      <c r="E318" s="284" t="s">
        <v>340</v>
      </c>
      <c r="F318" s="284"/>
      <c r="G318" s="284" t="s">
        <v>332</v>
      </c>
      <c r="H318" s="285"/>
      <c r="I318" s="178"/>
      <c r="J318" s="193"/>
      <c r="K318" s="193"/>
      <c r="L318" s="193"/>
      <c r="M318" s="194"/>
      <c r="N318" s="128"/>
      <c r="V318" s="150"/>
    </row>
    <row r="319" spans="1:22" ht="13.8" thickBot="1">
      <c r="A319" s="299"/>
      <c r="B319" s="129"/>
      <c r="C319" s="129"/>
      <c r="D319" s="130"/>
      <c r="E319" s="131"/>
      <c r="F319" s="132"/>
      <c r="G319" s="286"/>
      <c r="H319" s="287"/>
      <c r="I319" s="288"/>
      <c r="J319" s="133"/>
      <c r="K319" s="134"/>
      <c r="L319" s="135"/>
      <c r="M319" s="136"/>
      <c r="N319" s="128"/>
      <c r="V319" s="150"/>
    </row>
    <row r="320" spans="1:22" ht="21" thickBot="1">
      <c r="A320" s="299"/>
      <c r="B320" s="171" t="s">
        <v>337</v>
      </c>
      <c r="C320" s="171" t="s">
        <v>339</v>
      </c>
      <c r="D320" s="171" t="s">
        <v>23</v>
      </c>
      <c r="E320" s="289" t="s">
        <v>341</v>
      </c>
      <c r="F320" s="289"/>
      <c r="G320" s="290"/>
      <c r="H320" s="291"/>
      <c r="I320" s="292"/>
      <c r="J320" s="137"/>
      <c r="K320" s="135"/>
      <c r="L320" s="138"/>
      <c r="M320" s="139"/>
      <c r="N320" s="128"/>
      <c r="V320" s="150"/>
    </row>
    <row r="321" spans="1:22" ht="13.8" thickBot="1">
      <c r="A321" s="300"/>
      <c r="B321" s="195"/>
      <c r="C321" s="195"/>
      <c r="D321" s="196"/>
      <c r="E321" s="197" t="s">
        <v>4</v>
      </c>
      <c r="F321" s="198"/>
      <c r="G321" s="293"/>
      <c r="H321" s="294"/>
      <c r="I321" s="295"/>
      <c r="J321" s="199"/>
      <c r="K321" s="200"/>
      <c r="L321" s="200"/>
      <c r="M321" s="201"/>
      <c r="N321" s="128"/>
      <c r="V321" s="150"/>
    </row>
    <row r="322" spans="1:22" ht="24" customHeight="1" thickBot="1">
      <c r="A322" s="299">
        <f>A318+1</f>
        <v>78</v>
      </c>
      <c r="B322" s="170" t="s">
        <v>336</v>
      </c>
      <c r="C322" s="170" t="s">
        <v>338</v>
      </c>
      <c r="D322" s="170" t="s">
        <v>24</v>
      </c>
      <c r="E322" s="284" t="s">
        <v>340</v>
      </c>
      <c r="F322" s="284"/>
      <c r="G322" s="284" t="s">
        <v>332</v>
      </c>
      <c r="H322" s="285"/>
      <c r="I322" s="178"/>
      <c r="J322" s="193"/>
      <c r="K322" s="193"/>
      <c r="L322" s="193"/>
      <c r="M322" s="194"/>
      <c r="N322" s="128"/>
      <c r="V322" s="150"/>
    </row>
    <row r="323" spans="1:22" ht="13.8" thickBot="1">
      <c r="A323" s="299"/>
      <c r="B323" s="129"/>
      <c r="C323" s="129"/>
      <c r="D323" s="130"/>
      <c r="E323" s="131"/>
      <c r="F323" s="132"/>
      <c r="G323" s="286"/>
      <c r="H323" s="287"/>
      <c r="I323" s="288"/>
      <c r="J323" s="133"/>
      <c r="K323" s="134"/>
      <c r="L323" s="135"/>
      <c r="M323" s="136"/>
      <c r="N323" s="128"/>
      <c r="V323" s="150"/>
    </row>
    <row r="324" spans="1:22" ht="21" thickBot="1">
      <c r="A324" s="299"/>
      <c r="B324" s="171" t="s">
        <v>337</v>
      </c>
      <c r="C324" s="171" t="s">
        <v>339</v>
      </c>
      <c r="D324" s="171" t="s">
        <v>23</v>
      </c>
      <c r="E324" s="289" t="s">
        <v>341</v>
      </c>
      <c r="F324" s="289"/>
      <c r="G324" s="290"/>
      <c r="H324" s="291"/>
      <c r="I324" s="292"/>
      <c r="J324" s="137"/>
      <c r="K324" s="135"/>
      <c r="L324" s="138"/>
      <c r="M324" s="139"/>
      <c r="N324" s="128"/>
      <c r="V324" s="150"/>
    </row>
    <row r="325" spans="1:22" ht="13.8" thickBot="1">
      <c r="A325" s="300"/>
      <c r="B325" s="195"/>
      <c r="C325" s="195"/>
      <c r="D325" s="196"/>
      <c r="E325" s="197" t="s">
        <v>4</v>
      </c>
      <c r="F325" s="198"/>
      <c r="G325" s="293"/>
      <c r="H325" s="294"/>
      <c r="I325" s="295"/>
      <c r="J325" s="199"/>
      <c r="K325" s="200"/>
      <c r="L325" s="200"/>
      <c r="M325" s="201"/>
      <c r="N325" s="128"/>
      <c r="V325" s="150"/>
    </row>
    <row r="326" spans="1:22" ht="24" customHeight="1" thickBot="1">
      <c r="A326" s="299">
        <f>A322+1</f>
        <v>79</v>
      </c>
      <c r="B326" s="170" t="s">
        <v>336</v>
      </c>
      <c r="C326" s="170" t="s">
        <v>338</v>
      </c>
      <c r="D326" s="170" t="s">
        <v>24</v>
      </c>
      <c r="E326" s="284" t="s">
        <v>340</v>
      </c>
      <c r="F326" s="284"/>
      <c r="G326" s="284" t="s">
        <v>332</v>
      </c>
      <c r="H326" s="285"/>
      <c r="I326" s="178"/>
      <c r="J326" s="193"/>
      <c r="K326" s="193"/>
      <c r="L326" s="193"/>
      <c r="M326" s="194"/>
      <c r="N326" s="128"/>
      <c r="V326" s="150"/>
    </row>
    <row r="327" spans="1:22" ht="13.8" thickBot="1">
      <c r="A327" s="299"/>
      <c r="B327" s="129"/>
      <c r="C327" s="129"/>
      <c r="D327" s="130"/>
      <c r="E327" s="131"/>
      <c r="F327" s="132"/>
      <c r="G327" s="286"/>
      <c r="H327" s="287"/>
      <c r="I327" s="288"/>
      <c r="J327" s="133"/>
      <c r="K327" s="134"/>
      <c r="L327" s="135"/>
      <c r="M327" s="136"/>
      <c r="N327" s="128"/>
      <c r="V327" s="150"/>
    </row>
    <row r="328" spans="1:22" ht="21" thickBot="1">
      <c r="A328" s="299"/>
      <c r="B328" s="171" t="s">
        <v>337</v>
      </c>
      <c r="C328" s="171" t="s">
        <v>339</v>
      </c>
      <c r="D328" s="171" t="s">
        <v>23</v>
      </c>
      <c r="E328" s="289" t="s">
        <v>341</v>
      </c>
      <c r="F328" s="289"/>
      <c r="G328" s="290"/>
      <c r="H328" s="291"/>
      <c r="I328" s="292"/>
      <c r="J328" s="137"/>
      <c r="K328" s="135"/>
      <c r="L328" s="138"/>
      <c r="M328" s="139"/>
      <c r="N328" s="128"/>
      <c r="V328" s="150"/>
    </row>
    <row r="329" spans="1:22" ht="13.8" thickBot="1">
      <c r="A329" s="300"/>
      <c r="B329" s="195"/>
      <c r="C329" s="195"/>
      <c r="D329" s="196"/>
      <c r="E329" s="197" t="s">
        <v>4</v>
      </c>
      <c r="F329" s="198"/>
      <c r="G329" s="293"/>
      <c r="H329" s="294"/>
      <c r="I329" s="295"/>
      <c r="J329" s="199"/>
      <c r="K329" s="200"/>
      <c r="L329" s="200"/>
      <c r="M329" s="201"/>
      <c r="N329" s="128"/>
      <c r="V329" s="150"/>
    </row>
    <row r="330" spans="1:22" ht="24" customHeight="1" thickBot="1">
      <c r="A330" s="299">
        <f>A326+1</f>
        <v>80</v>
      </c>
      <c r="B330" s="170" t="s">
        <v>336</v>
      </c>
      <c r="C330" s="170" t="s">
        <v>338</v>
      </c>
      <c r="D330" s="170" t="s">
        <v>24</v>
      </c>
      <c r="E330" s="284" t="s">
        <v>340</v>
      </c>
      <c r="F330" s="284"/>
      <c r="G330" s="284" t="s">
        <v>332</v>
      </c>
      <c r="H330" s="285"/>
      <c r="I330" s="178"/>
      <c r="J330" s="193"/>
      <c r="K330" s="193"/>
      <c r="L330" s="193"/>
      <c r="M330" s="194"/>
      <c r="N330" s="128"/>
      <c r="V330" s="150"/>
    </row>
    <row r="331" spans="1:22" ht="13.8" thickBot="1">
      <c r="A331" s="299"/>
      <c r="B331" s="129"/>
      <c r="C331" s="129"/>
      <c r="D331" s="130"/>
      <c r="E331" s="131"/>
      <c r="F331" s="132"/>
      <c r="G331" s="286"/>
      <c r="H331" s="287"/>
      <c r="I331" s="288"/>
      <c r="J331" s="133"/>
      <c r="K331" s="134"/>
      <c r="L331" s="135"/>
      <c r="M331" s="136"/>
      <c r="N331" s="128"/>
      <c r="V331" s="150"/>
    </row>
    <row r="332" spans="1:22" ht="21" thickBot="1">
      <c r="A332" s="299"/>
      <c r="B332" s="171" t="s">
        <v>337</v>
      </c>
      <c r="C332" s="171" t="s">
        <v>339</v>
      </c>
      <c r="D332" s="171" t="s">
        <v>23</v>
      </c>
      <c r="E332" s="289" t="s">
        <v>341</v>
      </c>
      <c r="F332" s="289"/>
      <c r="G332" s="290"/>
      <c r="H332" s="291"/>
      <c r="I332" s="292"/>
      <c r="J332" s="137"/>
      <c r="K332" s="135"/>
      <c r="L332" s="138"/>
      <c r="M332" s="139"/>
      <c r="N332" s="128"/>
      <c r="V332" s="150"/>
    </row>
    <row r="333" spans="1:22" ht="13.8" thickBot="1">
      <c r="A333" s="300"/>
      <c r="B333" s="195"/>
      <c r="C333" s="195"/>
      <c r="D333" s="196"/>
      <c r="E333" s="197" t="s">
        <v>4</v>
      </c>
      <c r="F333" s="198"/>
      <c r="G333" s="293"/>
      <c r="H333" s="294"/>
      <c r="I333" s="295"/>
      <c r="J333" s="199"/>
      <c r="K333" s="200"/>
      <c r="L333" s="200"/>
      <c r="M333" s="201"/>
      <c r="N333" s="128"/>
      <c r="V333" s="150"/>
    </row>
    <row r="334" spans="1:22" ht="24" customHeight="1" thickBot="1">
      <c r="A334" s="299">
        <f>A330+1</f>
        <v>81</v>
      </c>
      <c r="B334" s="170" t="s">
        <v>336</v>
      </c>
      <c r="C334" s="170" t="s">
        <v>338</v>
      </c>
      <c r="D334" s="170" t="s">
        <v>24</v>
      </c>
      <c r="E334" s="284" t="s">
        <v>340</v>
      </c>
      <c r="F334" s="284"/>
      <c r="G334" s="284" t="s">
        <v>332</v>
      </c>
      <c r="H334" s="285"/>
      <c r="I334" s="178"/>
      <c r="J334" s="193"/>
      <c r="K334" s="193"/>
      <c r="L334" s="193"/>
      <c r="M334" s="194"/>
      <c r="N334" s="128"/>
      <c r="V334" s="150"/>
    </row>
    <row r="335" spans="1:22" ht="13.8" thickBot="1">
      <c r="A335" s="299"/>
      <c r="B335" s="129"/>
      <c r="C335" s="129"/>
      <c r="D335" s="130"/>
      <c r="E335" s="131"/>
      <c r="F335" s="132"/>
      <c r="G335" s="286"/>
      <c r="H335" s="287"/>
      <c r="I335" s="288"/>
      <c r="J335" s="133"/>
      <c r="K335" s="134"/>
      <c r="L335" s="135"/>
      <c r="M335" s="136"/>
      <c r="N335" s="128"/>
      <c r="V335" s="150"/>
    </row>
    <row r="336" spans="1:22" ht="21" thickBot="1">
      <c r="A336" s="299"/>
      <c r="B336" s="171" t="s">
        <v>337</v>
      </c>
      <c r="C336" s="171" t="s">
        <v>339</v>
      </c>
      <c r="D336" s="171" t="s">
        <v>23</v>
      </c>
      <c r="E336" s="289" t="s">
        <v>341</v>
      </c>
      <c r="F336" s="289"/>
      <c r="G336" s="290"/>
      <c r="H336" s="291"/>
      <c r="I336" s="292"/>
      <c r="J336" s="137"/>
      <c r="K336" s="135"/>
      <c r="L336" s="138"/>
      <c r="M336" s="139"/>
      <c r="N336" s="128"/>
      <c r="V336" s="150"/>
    </row>
    <row r="337" spans="1:22" ht="13.8" thickBot="1">
      <c r="A337" s="300"/>
      <c r="B337" s="195"/>
      <c r="C337" s="195"/>
      <c r="D337" s="196"/>
      <c r="E337" s="197" t="s">
        <v>4</v>
      </c>
      <c r="F337" s="198"/>
      <c r="G337" s="293"/>
      <c r="H337" s="294"/>
      <c r="I337" s="295"/>
      <c r="J337" s="199"/>
      <c r="K337" s="200"/>
      <c r="L337" s="200"/>
      <c r="M337" s="201"/>
      <c r="N337" s="128"/>
      <c r="V337" s="150"/>
    </row>
    <row r="338" spans="1:22" ht="24" customHeight="1" thickBot="1">
      <c r="A338" s="299">
        <f>A334+1</f>
        <v>82</v>
      </c>
      <c r="B338" s="170" t="s">
        <v>336</v>
      </c>
      <c r="C338" s="170" t="s">
        <v>338</v>
      </c>
      <c r="D338" s="170" t="s">
        <v>24</v>
      </c>
      <c r="E338" s="284" t="s">
        <v>340</v>
      </c>
      <c r="F338" s="284"/>
      <c r="G338" s="284" t="s">
        <v>332</v>
      </c>
      <c r="H338" s="285"/>
      <c r="I338" s="178"/>
      <c r="J338" s="193"/>
      <c r="K338" s="193"/>
      <c r="L338" s="193"/>
      <c r="M338" s="194"/>
      <c r="N338" s="128"/>
      <c r="V338" s="150"/>
    </row>
    <row r="339" spans="1:22" ht="13.8" thickBot="1">
      <c r="A339" s="299"/>
      <c r="B339" s="129"/>
      <c r="C339" s="129"/>
      <c r="D339" s="130"/>
      <c r="E339" s="131"/>
      <c r="F339" s="132"/>
      <c r="G339" s="286"/>
      <c r="H339" s="287"/>
      <c r="I339" s="288"/>
      <c r="J339" s="133"/>
      <c r="K339" s="134"/>
      <c r="L339" s="135"/>
      <c r="M339" s="136"/>
      <c r="N339" s="128"/>
      <c r="V339" s="150"/>
    </row>
    <row r="340" spans="1:22" ht="21" thickBot="1">
      <c r="A340" s="299"/>
      <c r="B340" s="171" t="s">
        <v>337</v>
      </c>
      <c r="C340" s="171" t="s">
        <v>339</v>
      </c>
      <c r="D340" s="171" t="s">
        <v>23</v>
      </c>
      <c r="E340" s="289" t="s">
        <v>341</v>
      </c>
      <c r="F340" s="289"/>
      <c r="G340" s="290"/>
      <c r="H340" s="291"/>
      <c r="I340" s="292"/>
      <c r="J340" s="137"/>
      <c r="K340" s="135"/>
      <c r="L340" s="138"/>
      <c r="M340" s="139"/>
      <c r="N340" s="128"/>
      <c r="V340" s="150"/>
    </row>
    <row r="341" spans="1:22" ht="13.8" thickBot="1">
      <c r="A341" s="300"/>
      <c r="B341" s="195"/>
      <c r="C341" s="195"/>
      <c r="D341" s="196"/>
      <c r="E341" s="197" t="s">
        <v>4</v>
      </c>
      <c r="F341" s="198"/>
      <c r="G341" s="293"/>
      <c r="H341" s="294"/>
      <c r="I341" s="295"/>
      <c r="J341" s="199"/>
      <c r="K341" s="200"/>
      <c r="L341" s="200"/>
      <c r="M341" s="201"/>
      <c r="N341" s="128"/>
      <c r="V341" s="150"/>
    </row>
    <row r="342" spans="1:22" ht="24" customHeight="1" thickBot="1">
      <c r="A342" s="299">
        <f>A338+1</f>
        <v>83</v>
      </c>
      <c r="B342" s="170" t="s">
        <v>336</v>
      </c>
      <c r="C342" s="170" t="s">
        <v>338</v>
      </c>
      <c r="D342" s="170" t="s">
        <v>24</v>
      </c>
      <c r="E342" s="284" t="s">
        <v>340</v>
      </c>
      <c r="F342" s="284"/>
      <c r="G342" s="284" t="s">
        <v>332</v>
      </c>
      <c r="H342" s="285"/>
      <c r="I342" s="178"/>
      <c r="J342" s="193"/>
      <c r="K342" s="193"/>
      <c r="L342" s="193"/>
      <c r="M342" s="194"/>
      <c r="N342" s="128"/>
      <c r="V342" s="150"/>
    </row>
    <row r="343" spans="1:22" ht="13.8" thickBot="1">
      <c r="A343" s="299"/>
      <c r="B343" s="129"/>
      <c r="C343" s="129"/>
      <c r="D343" s="130"/>
      <c r="E343" s="131"/>
      <c r="F343" s="132"/>
      <c r="G343" s="286"/>
      <c r="H343" s="287"/>
      <c r="I343" s="288"/>
      <c r="J343" s="133"/>
      <c r="K343" s="134"/>
      <c r="L343" s="135"/>
      <c r="M343" s="136"/>
      <c r="N343" s="128"/>
      <c r="V343" s="150"/>
    </row>
    <row r="344" spans="1:22" ht="21" thickBot="1">
      <c r="A344" s="299"/>
      <c r="B344" s="171" t="s">
        <v>337</v>
      </c>
      <c r="C344" s="171" t="s">
        <v>339</v>
      </c>
      <c r="D344" s="171" t="s">
        <v>23</v>
      </c>
      <c r="E344" s="289" t="s">
        <v>341</v>
      </c>
      <c r="F344" s="289"/>
      <c r="G344" s="290"/>
      <c r="H344" s="291"/>
      <c r="I344" s="292"/>
      <c r="J344" s="137"/>
      <c r="K344" s="135"/>
      <c r="L344" s="138"/>
      <c r="M344" s="139"/>
      <c r="N344" s="128"/>
      <c r="V344" s="150"/>
    </row>
    <row r="345" spans="1:22" ht="13.8" thickBot="1">
      <c r="A345" s="300"/>
      <c r="B345" s="195"/>
      <c r="C345" s="195"/>
      <c r="D345" s="196"/>
      <c r="E345" s="197" t="s">
        <v>4</v>
      </c>
      <c r="F345" s="198"/>
      <c r="G345" s="293"/>
      <c r="H345" s="294"/>
      <c r="I345" s="295"/>
      <c r="J345" s="199"/>
      <c r="K345" s="200"/>
      <c r="L345" s="200"/>
      <c r="M345" s="201"/>
      <c r="N345" s="128"/>
      <c r="V345" s="150"/>
    </row>
    <row r="346" spans="1:22" ht="24" customHeight="1" thickBot="1">
      <c r="A346" s="299">
        <f>A342+1</f>
        <v>84</v>
      </c>
      <c r="B346" s="170" t="s">
        <v>336</v>
      </c>
      <c r="C346" s="170" t="s">
        <v>338</v>
      </c>
      <c r="D346" s="170" t="s">
        <v>24</v>
      </c>
      <c r="E346" s="284" t="s">
        <v>340</v>
      </c>
      <c r="F346" s="284"/>
      <c r="G346" s="284" t="s">
        <v>332</v>
      </c>
      <c r="H346" s="285"/>
      <c r="I346" s="178"/>
      <c r="J346" s="193"/>
      <c r="K346" s="193"/>
      <c r="L346" s="193"/>
      <c r="M346" s="194"/>
      <c r="N346" s="128"/>
      <c r="V346" s="150"/>
    </row>
    <row r="347" spans="1:22" ht="13.8" thickBot="1">
      <c r="A347" s="299"/>
      <c r="B347" s="129"/>
      <c r="C347" s="129"/>
      <c r="D347" s="130"/>
      <c r="E347" s="131"/>
      <c r="F347" s="132"/>
      <c r="G347" s="286"/>
      <c r="H347" s="287"/>
      <c r="I347" s="288"/>
      <c r="J347" s="133"/>
      <c r="K347" s="134"/>
      <c r="L347" s="135"/>
      <c r="M347" s="136"/>
      <c r="N347" s="128"/>
      <c r="V347" s="150"/>
    </row>
    <row r="348" spans="1:22" ht="21" thickBot="1">
      <c r="A348" s="299"/>
      <c r="B348" s="171" t="s">
        <v>337</v>
      </c>
      <c r="C348" s="171" t="s">
        <v>339</v>
      </c>
      <c r="D348" s="171" t="s">
        <v>23</v>
      </c>
      <c r="E348" s="289" t="s">
        <v>341</v>
      </c>
      <c r="F348" s="289"/>
      <c r="G348" s="290"/>
      <c r="H348" s="291"/>
      <c r="I348" s="292"/>
      <c r="J348" s="137"/>
      <c r="K348" s="135"/>
      <c r="L348" s="138"/>
      <c r="M348" s="139"/>
      <c r="N348" s="128"/>
      <c r="V348" s="150"/>
    </row>
    <row r="349" spans="1:22" ht="13.8" thickBot="1">
      <c r="A349" s="300"/>
      <c r="B349" s="195"/>
      <c r="C349" s="195"/>
      <c r="D349" s="196"/>
      <c r="E349" s="197" t="s">
        <v>4</v>
      </c>
      <c r="F349" s="198"/>
      <c r="G349" s="293"/>
      <c r="H349" s="294"/>
      <c r="I349" s="295"/>
      <c r="J349" s="199"/>
      <c r="K349" s="200"/>
      <c r="L349" s="200"/>
      <c r="M349" s="201"/>
      <c r="N349" s="128"/>
      <c r="V349" s="150"/>
    </row>
    <row r="350" spans="1:22" ht="24" customHeight="1" thickBot="1">
      <c r="A350" s="299">
        <f>A346+1</f>
        <v>85</v>
      </c>
      <c r="B350" s="170" t="s">
        <v>336</v>
      </c>
      <c r="C350" s="170" t="s">
        <v>338</v>
      </c>
      <c r="D350" s="170" t="s">
        <v>24</v>
      </c>
      <c r="E350" s="284" t="s">
        <v>340</v>
      </c>
      <c r="F350" s="284"/>
      <c r="G350" s="284" t="s">
        <v>332</v>
      </c>
      <c r="H350" s="285"/>
      <c r="I350" s="178"/>
      <c r="J350" s="193"/>
      <c r="K350" s="193"/>
      <c r="L350" s="193"/>
      <c r="M350" s="194"/>
      <c r="N350" s="128"/>
      <c r="V350" s="150"/>
    </row>
    <row r="351" spans="1:22" ht="13.8" thickBot="1">
      <c r="A351" s="299"/>
      <c r="B351" s="129"/>
      <c r="C351" s="129"/>
      <c r="D351" s="130"/>
      <c r="E351" s="131"/>
      <c r="F351" s="132"/>
      <c r="G351" s="286"/>
      <c r="H351" s="287"/>
      <c r="I351" s="288"/>
      <c r="J351" s="133"/>
      <c r="K351" s="134"/>
      <c r="L351" s="135"/>
      <c r="M351" s="136"/>
      <c r="N351" s="128"/>
      <c r="V351" s="150"/>
    </row>
    <row r="352" spans="1:22" ht="21" thickBot="1">
      <c r="A352" s="299"/>
      <c r="B352" s="171" t="s">
        <v>337</v>
      </c>
      <c r="C352" s="171" t="s">
        <v>339</v>
      </c>
      <c r="D352" s="171" t="s">
        <v>23</v>
      </c>
      <c r="E352" s="289" t="s">
        <v>341</v>
      </c>
      <c r="F352" s="289"/>
      <c r="G352" s="290"/>
      <c r="H352" s="291"/>
      <c r="I352" s="292"/>
      <c r="J352" s="137"/>
      <c r="K352" s="135"/>
      <c r="L352" s="138"/>
      <c r="M352" s="139"/>
      <c r="N352" s="128"/>
      <c r="V352" s="150"/>
    </row>
    <row r="353" spans="1:22" ht="13.8" thickBot="1">
      <c r="A353" s="300"/>
      <c r="B353" s="195"/>
      <c r="C353" s="195"/>
      <c r="D353" s="196"/>
      <c r="E353" s="197" t="s">
        <v>4</v>
      </c>
      <c r="F353" s="198"/>
      <c r="G353" s="293"/>
      <c r="H353" s="294"/>
      <c r="I353" s="295"/>
      <c r="J353" s="199"/>
      <c r="K353" s="200"/>
      <c r="L353" s="200"/>
      <c r="M353" s="201"/>
      <c r="N353" s="128"/>
      <c r="V353" s="150"/>
    </row>
    <row r="354" spans="1:22" ht="24" customHeight="1" thickBot="1">
      <c r="A354" s="299">
        <f>A350+1</f>
        <v>86</v>
      </c>
      <c r="B354" s="170" t="s">
        <v>336</v>
      </c>
      <c r="C354" s="170" t="s">
        <v>338</v>
      </c>
      <c r="D354" s="170" t="s">
        <v>24</v>
      </c>
      <c r="E354" s="284" t="s">
        <v>340</v>
      </c>
      <c r="F354" s="284"/>
      <c r="G354" s="284" t="s">
        <v>332</v>
      </c>
      <c r="H354" s="285"/>
      <c r="I354" s="178"/>
      <c r="J354" s="193"/>
      <c r="K354" s="193"/>
      <c r="L354" s="193"/>
      <c r="M354" s="194"/>
      <c r="N354" s="128"/>
      <c r="V354" s="150"/>
    </row>
    <row r="355" spans="1:22" ht="13.8" thickBot="1">
      <c r="A355" s="299"/>
      <c r="B355" s="129"/>
      <c r="C355" s="129"/>
      <c r="D355" s="130"/>
      <c r="E355" s="131"/>
      <c r="F355" s="132"/>
      <c r="G355" s="286"/>
      <c r="H355" s="287"/>
      <c r="I355" s="288"/>
      <c r="J355" s="133"/>
      <c r="K355" s="134"/>
      <c r="L355" s="135"/>
      <c r="M355" s="136"/>
      <c r="N355" s="128"/>
      <c r="V355" s="150"/>
    </row>
    <row r="356" spans="1:22" ht="21" thickBot="1">
      <c r="A356" s="299"/>
      <c r="B356" s="171" t="s">
        <v>337</v>
      </c>
      <c r="C356" s="171" t="s">
        <v>339</v>
      </c>
      <c r="D356" s="171" t="s">
        <v>23</v>
      </c>
      <c r="E356" s="289" t="s">
        <v>341</v>
      </c>
      <c r="F356" s="289"/>
      <c r="G356" s="290"/>
      <c r="H356" s="291"/>
      <c r="I356" s="292"/>
      <c r="J356" s="137"/>
      <c r="K356" s="135"/>
      <c r="L356" s="138"/>
      <c r="M356" s="139"/>
      <c r="N356" s="128"/>
      <c r="V356" s="150"/>
    </row>
    <row r="357" spans="1:22" ht="13.8" thickBot="1">
      <c r="A357" s="300"/>
      <c r="B357" s="195"/>
      <c r="C357" s="195"/>
      <c r="D357" s="196"/>
      <c r="E357" s="197" t="s">
        <v>4</v>
      </c>
      <c r="F357" s="198"/>
      <c r="G357" s="293"/>
      <c r="H357" s="294"/>
      <c r="I357" s="295"/>
      <c r="J357" s="199"/>
      <c r="K357" s="200"/>
      <c r="L357" s="200"/>
      <c r="M357" s="201"/>
      <c r="N357" s="128"/>
      <c r="V357" s="150"/>
    </row>
    <row r="358" spans="1:22" ht="24" customHeight="1" thickBot="1">
      <c r="A358" s="299">
        <f>A354+1</f>
        <v>87</v>
      </c>
      <c r="B358" s="170" t="s">
        <v>336</v>
      </c>
      <c r="C358" s="170" t="s">
        <v>338</v>
      </c>
      <c r="D358" s="170" t="s">
        <v>24</v>
      </c>
      <c r="E358" s="284" t="s">
        <v>340</v>
      </c>
      <c r="F358" s="284"/>
      <c r="G358" s="284" t="s">
        <v>332</v>
      </c>
      <c r="H358" s="285"/>
      <c r="I358" s="178"/>
      <c r="J358" s="193"/>
      <c r="K358" s="193"/>
      <c r="L358" s="193"/>
      <c r="M358" s="194"/>
      <c r="N358" s="128"/>
      <c r="V358" s="150"/>
    </row>
    <row r="359" spans="1:22" ht="13.8" thickBot="1">
      <c r="A359" s="299"/>
      <c r="B359" s="129"/>
      <c r="C359" s="129"/>
      <c r="D359" s="130"/>
      <c r="E359" s="131"/>
      <c r="F359" s="132"/>
      <c r="G359" s="286"/>
      <c r="H359" s="287"/>
      <c r="I359" s="288"/>
      <c r="J359" s="133"/>
      <c r="K359" s="134"/>
      <c r="L359" s="135"/>
      <c r="M359" s="136"/>
      <c r="N359" s="128"/>
      <c r="V359" s="150"/>
    </row>
    <row r="360" spans="1:22" ht="21" thickBot="1">
      <c r="A360" s="299"/>
      <c r="B360" s="171" t="s">
        <v>337</v>
      </c>
      <c r="C360" s="171" t="s">
        <v>339</v>
      </c>
      <c r="D360" s="171" t="s">
        <v>23</v>
      </c>
      <c r="E360" s="289" t="s">
        <v>341</v>
      </c>
      <c r="F360" s="289"/>
      <c r="G360" s="290"/>
      <c r="H360" s="291"/>
      <c r="I360" s="292"/>
      <c r="J360" s="137"/>
      <c r="K360" s="135"/>
      <c r="L360" s="138"/>
      <c r="M360" s="139"/>
      <c r="N360" s="128"/>
      <c r="V360" s="150"/>
    </row>
    <row r="361" spans="1:22" ht="13.8" thickBot="1">
      <c r="A361" s="300"/>
      <c r="B361" s="195"/>
      <c r="C361" s="195"/>
      <c r="D361" s="196"/>
      <c r="E361" s="197" t="s">
        <v>4</v>
      </c>
      <c r="F361" s="198"/>
      <c r="G361" s="293"/>
      <c r="H361" s="294"/>
      <c r="I361" s="295"/>
      <c r="J361" s="199"/>
      <c r="K361" s="200"/>
      <c r="L361" s="200"/>
      <c r="M361" s="201"/>
      <c r="N361" s="128"/>
      <c r="V361" s="150"/>
    </row>
    <row r="362" spans="1:22" ht="24" customHeight="1" thickBot="1">
      <c r="A362" s="299">
        <f>A358+1</f>
        <v>88</v>
      </c>
      <c r="B362" s="170" t="s">
        <v>336</v>
      </c>
      <c r="C362" s="170" t="s">
        <v>338</v>
      </c>
      <c r="D362" s="170" t="s">
        <v>24</v>
      </c>
      <c r="E362" s="284" t="s">
        <v>340</v>
      </c>
      <c r="F362" s="284"/>
      <c r="G362" s="284" t="s">
        <v>332</v>
      </c>
      <c r="H362" s="285"/>
      <c r="I362" s="178"/>
      <c r="J362" s="193"/>
      <c r="K362" s="193"/>
      <c r="L362" s="193"/>
      <c r="M362" s="194"/>
      <c r="N362" s="128"/>
      <c r="V362" s="150"/>
    </row>
    <row r="363" spans="1:22" ht="13.8" thickBot="1">
      <c r="A363" s="299"/>
      <c r="B363" s="129"/>
      <c r="C363" s="129"/>
      <c r="D363" s="130"/>
      <c r="E363" s="131"/>
      <c r="F363" s="132"/>
      <c r="G363" s="286"/>
      <c r="H363" s="287"/>
      <c r="I363" s="288"/>
      <c r="J363" s="133"/>
      <c r="K363" s="134"/>
      <c r="L363" s="135"/>
      <c r="M363" s="136"/>
      <c r="N363" s="128"/>
      <c r="V363" s="150"/>
    </row>
    <row r="364" spans="1:22" ht="21" thickBot="1">
      <c r="A364" s="299"/>
      <c r="B364" s="171" t="s">
        <v>337</v>
      </c>
      <c r="C364" s="171" t="s">
        <v>339</v>
      </c>
      <c r="D364" s="171" t="s">
        <v>23</v>
      </c>
      <c r="E364" s="289" t="s">
        <v>341</v>
      </c>
      <c r="F364" s="289"/>
      <c r="G364" s="290"/>
      <c r="H364" s="291"/>
      <c r="I364" s="292"/>
      <c r="J364" s="137"/>
      <c r="K364" s="135"/>
      <c r="L364" s="138"/>
      <c r="M364" s="139"/>
      <c r="N364" s="128"/>
      <c r="V364" s="150"/>
    </row>
    <row r="365" spans="1:22" ht="13.8" thickBot="1">
      <c r="A365" s="300"/>
      <c r="B365" s="195"/>
      <c r="C365" s="195"/>
      <c r="D365" s="196"/>
      <c r="E365" s="197" t="s">
        <v>4</v>
      </c>
      <c r="F365" s="198"/>
      <c r="G365" s="293"/>
      <c r="H365" s="294"/>
      <c r="I365" s="295"/>
      <c r="J365" s="199"/>
      <c r="K365" s="200"/>
      <c r="L365" s="200"/>
      <c r="M365" s="201"/>
      <c r="N365" s="128"/>
      <c r="V365" s="150"/>
    </row>
    <row r="366" spans="1:22" ht="24" customHeight="1" thickBot="1">
      <c r="A366" s="299">
        <f>A362+1</f>
        <v>89</v>
      </c>
      <c r="B366" s="170" t="s">
        <v>336</v>
      </c>
      <c r="C366" s="170" t="s">
        <v>338</v>
      </c>
      <c r="D366" s="170" t="s">
        <v>24</v>
      </c>
      <c r="E366" s="284" t="s">
        <v>340</v>
      </c>
      <c r="F366" s="284"/>
      <c r="G366" s="284" t="s">
        <v>332</v>
      </c>
      <c r="H366" s="285"/>
      <c r="I366" s="178"/>
      <c r="J366" s="193"/>
      <c r="K366" s="193"/>
      <c r="L366" s="193"/>
      <c r="M366" s="194"/>
      <c r="N366" s="128"/>
      <c r="V366" s="150"/>
    </row>
    <row r="367" spans="1:22" ht="13.8" thickBot="1">
      <c r="A367" s="299"/>
      <c r="B367" s="129"/>
      <c r="C367" s="129"/>
      <c r="D367" s="130"/>
      <c r="E367" s="131"/>
      <c r="F367" s="132"/>
      <c r="G367" s="286"/>
      <c r="H367" s="287"/>
      <c r="I367" s="288"/>
      <c r="J367" s="133"/>
      <c r="K367" s="134"/>
      <c r="L367" s="135"/>
      <c r="M367" s="136"/>
      <c r="N367" s="128"/>
      <c r="V367" s="150"/>
    </row>
    <row r="368" spans="1:22" ht="21" thickBot="1">
      <c r="A368" s="299"/>
      <c r="B368" s="171" t="s">
        <v>337</v>
      </c>
      <c r="C368" s="171" t="s">
        <v>339</v>
      </c>
      <c r="D368" s="171" t="s">
        <v>23</v>
      </c>
      <c r="E368" s="289" t="s">
        <v>341</v>
      </c>
      <c r="F368" s="289"/>
      <c r="G368" s="290"/>
      <c r="H368" s="291"/>
      <c r="I368" s="292"/>
      <c r="J368" s="137"/>
      <c r="K368" s="135"/>
      <c r="L368" s="138"/>
      <c r="M368" s="139"/>
      <c r="N368" s="128"/>
      <c r="V368" s="150"/>
    </row>
    <row r="369" spans="1:22" ht="13.8" thickBot="1">
      <c r="A369" s="300"/>
      <c r="B369" s="195"/>
      <c r="C369" s="195"/>
      <c r="D369" s="196"/>
      <c r="E369" s="197" t="s">
        <v>4</v>
      </c>
      <c r="F369" s="198"/>
      <c r="G369" s="293"/>
      <c r="H369" s="294"/>
      <c r="I369" s="295"/>
      <c r="J369" s="199"/>
      <c r="K369" s="200"/>
      <c r="L369" s="200"/>
      <c r="M369" s="201"/>
      <c r="N369" s="128"/>
      <c r="V369" s="150"/>
    </row>
    <row r="370" spans="1:22" ht="24" customHeight="1" thickBot="1">
      <c r="A370" s="299">
        <f>A366+1</f>
        <v>90</v>
      </c>
      <c r="B370" s="170" t="s">
        <v>336</v>
      </c>
      <c r="C370" s="170" t="s">
        <v>338</v>
      </c>
      <c r="D370" s="170" t="s">
        <v>24</v>
      </c>
      <c r="E370" s="284" t="s">
        <v>340</v>
      </c>
      <c r="F370" s="284"/>
      <c r="G370" s="284" t="s">
        <v>332</v>
      </c>
      <c r="H370" s="285"/>
      <c r="I370" s="178"/>
      <c r="J370" s="193"/>
      <c r="K370" s="193"/>
      <c r="L370" s="193"/>
      <c r="M370" s="194"/>
      <c r="N370" s="128"/>
      <c r="V370" s="150"/>
    </row>
    <row r="371" spans="1:22" ht="13.8" thickBot="1">
      <c r="A371" s="299"/>
      <c r="B371" s="129"/>
      <c r="C371" s="129"/>
      <c r="D371" s="130"/>
      <c r="E371" s="131"/>
      <c r="F371" s="132"/>
      <c r="G371" s="286"/>
      <c r="H371" s="287"/>
      <c r="I371" s="288"/>
      <c r="J371" s="133"/>
      <c r="K371" s="134"/>
      <c r="L371" s="135"/>
      <c r="M371" s="136"/>
      <c r="N371" s="128"/>
      <c r="V371" s="150"/>
    </row>
    <row r="372" spans="1:22" ht="21" thickBot="1">
      <c r="A372" s="299"/>
      <c r="B372" s="171" t="s">
        <v>337</v>
      </c>
      <c r="C372" s="171" t="s">
        <v>339</v>
      </c>
      <c r="D372" s="171" t="s">
        <v>23</v>
      </c>
      <c r="E372" s="289" t="s">
        <v>341</v>
      </c>
      <c r="F372" s="289"/>
      <c r="G372" s="290"/>
      <c r="H372" s="291"/>
      <c r="I372" s="292"/>
      <c r="J372" s="137"/>
      <c r="K372" s="135"/>
      <c r="L372" s="138"/>
      <c r="M372" s="139"/>
      <c r="N372" s="128"/>
      <c r="V372" s="150"/>
    </row>
    <row r="373" spans="1:22" ht="13.8" thickBot="1">
      <c r="A373" s="300"/>
      <c r="B373" s="195"/>
      <c r="C373" s="195"/>
      <c r="D373" s="196"/>
      <c r="E373" s="197" t="s">
        <v>4</v>
      </c>
      <c r="F373" s="198"/>
      <c r="G373" s="293"/>
      <c r="H373" s="294"/>
      <c r="I373" s="295"/>
      <c r="J373" s="199"/>
      <c r="K373" s="200"/>
      <c r="L373" s="200"/>
      <c r="M373" s="201"/>
      <c r="N373" s="128"/>
      <c r="V373" s="150"/>
    </row>
    <row r="374" spans="1:22" ht="24" customHeight="1" thickBot="1">
      <c r="A374" s="299">
        <f>A370+1</f>
        <v>91</v>
      </c>
      <c r="B374" s="170" t="s">
        <v>336</v>
      </c>
      <c r="C374" s="170" t="s">
        <v>338</v>
      </c>
      <c r="D374" s="170" t="s">
        <v>24</v>
      </c>
      <c r="E374" s="284" t="s">
        <v>340</v>
      </c>
      <c r="F374" s="284"/>
      <c r="G374" s="284" t="s">
        <v>332</v>
      </c>
      <c r="H374" s="285"/>
      <c r="I374" s="178"/>
      <c r="J374" s="193"/>
      <c r="K374" s="193"/>
      <c r="L374" s="193"/>
      <c r="M374" s="194"/>
      <c r="N374" s="128"/>
      <c r="V374" s="150"/>
    </row>
    <row r="375" spans="1:22" ht="13.8" thickBot="1">
      <c r="A375" s="299"/>
      <c r="B375" s="129"/>
      <c r="C375" s="129"/>
      <c r="D375" s="130"/>
      <c r="E375" s="131"/>
      <c r="F375" s="132"/>
      <c r="G375" s="286"/>
      <c r="H375" s="287"/>
      <c r="I375" s="288"/>
      <c r="J375" s="133"/>
      <c r="K375" s="134"/>
      <c r="L375" s="135"/>
      <c r="M375" s="136"/>
      <c r="N375" s="128"/>
      <c r="V375" s="150"/>
    </row>
    <row r="376" spans="1:22" ht="21" thickBot="1">
      <c r="A376" s="299"/>
      <c r="B376" s="171" t="s">
        <v>337</v>
      </c>
      <c r="C376" s="171" t="s">
        <v>339</v>
      </c>
      <c r="D376" s="171" t="s">
        <v>23</v>
      </c>
      <c r="E376" s="289" t="s">
        <v>341</v>
      </c>
      <c r="F376" s="289"/>
      <c r="G376" s="290"/>
      <c r="H376" s="291"/>
      <c r="I376" s="292"/>
      <c r="J376" s="137"/>
      <c r="K376" s="135"/>
      <c r="L376" s="138"/>
      <c r="M376" s="139"/>
      <c r="N376" s="128"/>
      <c r="V376" s="150"/>
    </row>
    <row r="377" spans="1:22" ht="13.8" thickBot="1">
      <c r="A377" s="300"/>
      <c r="B377" s="195"/>
      <c r="C377" s="195"/>
      <c r="D377" s="196"/>
      <c r="E377" s="197" t="s">
        <v>4</v>
      </c>
      <c r="F377" s="198"/>
      <c r="G377" s="293"/>
      <c r="H377" s="294"/>
      <c r="I377" s="295"/>
      <c r="J377" s="199"/>
      <c r="K377" s="200"/>
      <c r="L377" s="200"/>
      <c r="M377" s="201"/>
      <c r="N377" s="128"/>
      <c r="V377" s="150"/>
    </row>
    <row r="378" spans="1:22" ht="24" customHeight="1" thickBot="1">
      <c r="A378" s="299">
        <f>A374+1</f>
        <v>92</v>
      </c>
      <c r="B378" s="170" t="s">
        <v>336</v>
      </c>
      <c r="C378" s="170" t="s">
        <v>338</v>
      </c>
      <c r="D378" s="170" t="s">
        <v>24</v>
      </c>
      <c r="E378" s="284" t="s">
        <v>340</v>
      </c>
      <c r="F378" s="284"/>
      <c r="G378" s="284" t="s">
        <v>332</v>
      </c>
      <c r="H378" s="285"/>
      <c r="I378" s="178"/>
      <c r="J378" s="193"/>
      <c r="K378" s="193"/>
      <c r="L378" s="193"/>
      <c r="M378" s="194"/>
      <c r="N378" s="128"/>
      <c r="V378" s="150"/>
    </row>
    <row r="379" spans="1:22" ht="13.8" thickBot="1">
      <c r="A379" s="299"/>
      <c r="B379" s="129"/>
      <c r="C379" s="129"/>
      <c r="D379" s="130"/>
      <c r="E379" s="131"/>
      <c r="F379" s="132"/>
      <c r="G379" s="286"/>
      <c r="H379" s="287"/>
      <c r="I379" s="288"/>
      <c r="J379" s="133"/>
      <c r="K379" s="134"/>
      <c r="L379" s="135"/>
      <c r="M379" s="136"/>
      <c r="N379" s="128"/>
      <c r="V379" s="150"/>
    </row>
    <row r="380" spans="1:22" ht="21" thickBot="1">
      <c r="A380" s="299"/>
      <c r="B380" s="171" t="s">
        <v>337</v>
      </c>
      <c r="C380" s="171" t="s">
        <v>339</v>
      </c>
      <c r="D380" s="171" t="s">
        <v>23</v>
      </c>
      <c r="E380" s="289" t="s">
        <v>341</v>
      </c>
      <c r="F380" s="289"/>
      <c r="G380" s="290"/>
      <c r="H380" s="291"/>
      <c r="I380" s="292"/>
      <c r="J380" s="137"/>
      <c r="K380" s="135"/>
      <c r="L380" s="138"/>
      <c r="M380" s="139"/>
      <c r="N380" s="128"/>
      <c r="V380" s="150"/>
    </row>
    <row r="381" spans="1:22" ht="13.8" thickBot="1">
      <c r="A381" s="300"/>
      <c r="B381" s="195"/>
      <c r="C381" s="195"/>
      <c r="D381" s="196"/>
      <c r="E381" s="197" t="s">
        <v>4</v>
      </c>
      <c r="F381" s="198"/>
      <c r="G381" s="293"/>
      <c r="H381" s="294"/>
      <c r="I381" s="295"/>
      <c r="J381" s="199"/>
      <c r="K381" s="200"/>
      <c r="L381" s="200"/>
      <c r="M381" s="201"/>
      <c r="N381" s="128"/>
      <c r="V381" s="150"/>
    </row>
    <row r="382" spans="1:22" ht="24" customHeight="1" thickBot="1">
      <c r="A382" s="299">
        <f>A378+1</f>
        <v>93</v>
      </c>
      <c r="B382" s="170" t="s">
        <v>336</v>
      </c>
      <c r="C382" s="170" t="s">
        <v>338</v>
      </c>
      <c r="D382" s="170" t="s">
        <v>24</v>
      </c>
      <c r="E382" s="284" t="s">
        <v>340</v>
      </c>
      <c r="F382" s="284"/>
      <c r="G382" s="284" t="s">
        <v>332</v>
      </c>
      <c r="H382" s="285"/>
      <c r="I382" s="178"/>
      <c r="J382" s="193"/>
      <c r="K382" s="193"/>
      <c r="L382" s="193"/>
      <c r="M382" s="194"/>
      <c r="N382" s="128"/>
      <c r="V382" s="150"/>
    </row>
    <row r="383" spans="1:22" ht="13.8" thickBot="1">
      <c r="A383" s="299"/>
      <c r="B383" s="129"/>
      <c r="C383" s="129"/>
      <c r="D383" s="130"/>
      <c r="E383" s="131"/>
      <c r="F383" s="132"/>
      <c r="G383" s="286"/>
      <c r="H383" s="287"/>
      <c r="I383" s="288"/>
      <c r="J383" s="133"/>
      <c r="K383" s="134"/>
      <c r="L383" s="135"/>
      <c r="M383" s="136"/>
      <c r="N383" s="128"/>
      <c r="V383" s="150"/>
    </row>
    <row r="384" spans="1:22" ht="21" thickBot="1">
      <c r="A384" s="299"/>
      <c r="B384" s="171" t="s">
        <v>337</v>
      </c>
      <c r="C384" s="171" t="s">
        <v>339</v>
      </c>
      <c r="D384" s="171" t="s">
        <v>23</v>
      </c>
      <c r="E384" s="289" t="s">
        <v>341</v>
      </c>
      <c r="F384" s="289"/>
      <c r="G384" s="290"/>
      <c r="H384" s="291"/>
      <c r="I384" s="292"/>
      <c r="J384" s="137"/>
      <c r="K384" s="135"/>
      <c r="L384" s="138"/>
      <c r="M384" s="139"/>
      <c r="N384" s="128"/>
      <c r="V384" s="150"/>
    </row>
    <row r="385" spans="1:22" ht="13.8" thickBot="1">
      <c r="A385" s="300"/>
      <c r="B385" s="195"/>
      <c r="C385" s="195"/>
      <c r="D385" s="196"/>
      <c r="E385" s="197" t="s">
        <v>4</v>
      </c>
      <c r="F385" s="198"/>
      <c r="G385" s="293"/>
      <c r="H385" s="294"/>
      <c r="I385" s="295"/>
      <c r="J385" s="199"/>
      <c r="K385" s="200"/>
      <c r="L385" s="200"/>
      <c r="M385" s="201"/>
      <c r="N385" s="128"/>
      <c r="V385" s="150"/>
    </row>
    <row r="386" spans="1:22" ht="24" customHeight="1" thickBot="1">
      <c r="A386" s="299">
        <f>A382+1</f>
        <v>94</v>
      </c>
      <c r="B386" s="170" t="s">
        <v>336</v>
      </c>
      <c r="C386" s="170" t="s">
        <v>338</v>
      </c>
      <c r="D386" s="170" t="s">
        <v>24</v>
      </c>
      <c r="E386" s="284" t="s">
        <v>340</v>
      </c>
      <c r="F386" s="284"/>
      <c r="G386" s="284" t="s">
        <v>332</v>
      </c>
      <c r="H386" s="285"/>
      <c r="I386" s="178"/>
      <c r="J386" s="193"/>
      <c r="K386" s="193"/>
      <c r="L386" s="193"/>
      <c r="M386" s="194"/>
      <c r="N386" s="128"/>
      <c r="V386" s="150"/>
    </row>
    <row r="387" spans="1:22" ht="13.8" thickBot="1">
      <c r="A387" s="299"/>
      <c r="B387" s="129"/>
      <c r="C387" s="129"/>
      <c r="D387" s="130"/>
      <c r="E387" s="131"/>
      <c r="F387" s="132"/>
      <c r="G387" s="286"/>
      <c r="H387" s="287"/>
      <c r="I387" s="288"/>
      <c r="J387" s="133"/>
      <c r="K387" s="134"/>
      <c r="L387" s="135"/>
      <c r="M387" s="136"/>
      <c r="N387" s="128"/>
      <c r="V387" s="150"/>
    </row>
    <row r="388" spans="1:22" ht="21" thickBot="1">
      <c r="A388" s="299"/>
      <c r="B388" s="171" t="s">
        <v>337</v>
      </c>
      <c r="C388" s="171" t="s">
        <v>339</v>
      </c>
      <c r="D388" s="171" t="s">
        <v>23</v>
      </c>
      <c r="E388" s="289" t="s">
        <v>341</v>
      </c>
      <c r="F388" s="289"/>
      <c r="G388" s="290"/>
      <c r="H388" s="291"/>
      <c r="I388" s="292"/>
      <c r="J388" s="137"/>
      <c r="K388" s="135"/>
      <c r="L388" s="138"/>
      <c r="M388" s="139"/>
      <c r="N388" s="128"/>
      <c r="V388" s="150"/>
    </row>
    <row r="389" spans="1:22" ht="13.8" thickBot="1">
      <c r="A389" s="300"/>
      <c r="B389" s="195"/>
      <c r="C389" s="195"/>
      <c r="D389" s="196"/>
      <c r="E389" s="197" t="s">
        <v>4</v>
      </c>
      <c r="F389" s="198"/>
      <c r="G389" s="293"/>
      <c r="H389" s="294"/>
      <c r="I389" s="295"/>
      <c r="J389" s="199"/>
      <c r="K389" s="200"/>
      <c r="L389" s="200"/>
      <c r="M389" s="201"/>
      <c r="N389" s="128"/>
      <c r="V389" s="150"/>
    </row>
    <row r="390" spans="1:22" ht="24" customHeight="1" thickBot="1">
      <c r="A390" s="299">
        <f>A386+1</f>
        <v>95</v>
      </c>
      <c r="B390" s="170" t="s">
        <v>336</v>
      </c>
      <c r="C390" s="170" t="s">
        <v>338</v>
      </c>
      <c r="D390" s="170" t="s">
        <v>24</v>
      </c>
      <c r="E390" s="284" t="s">
        <v>340</v>
      </c>
      <c r="F390" s="284"/>
      <c r="G390" s="284" t="s">
        <v>332</v>
      </c>
      <c r="H390" s="285"/>
      <c r="I390" s="178"/>
      <c r="J390" s="193"/>
      <c r="K390" s="193"/>
      <c r="L390" s="193"/>
      <c r="M390" s="194"/>
      <c r="N390" s="128"/>
      <c r="V390" s="150"/>
    </row>
    <row r="391" spans="1:22" ht="13.8" thickBot="1">
      <c r="A391" s="299"/>
      <c r="B391" s="129"/>
      <c r="C391" s="129"/>
      <c r="D391" s="130"/>
      <c r="E391" s="131"/>
      <c r="F391" s="132"/>
      <c r="G391" s="286"/>
      <c r="H391" s="287"/>
      <c r="I391" s="288"/>
      <c r="J391" s="133"/>
      <c r="K391" s="134"/>
      <c r="L391" s="135"/>
      <c r="M391" s="136"/>
      <c r="N391" s="128"/>
      <c r="V391" s="150"/>
    </row>
    <row r="392" spans="1:22" ht="21" thickBot="1">
      <c r="A392" s="299"/>
      <c r="B392" s="171" t="s">
        <v>337</v>
      </c>
      <c r="C392" s="171" t="s">
        <v>339</v>
      </c>
      <c r="D392" s="171" t="s">
        <v>23</v>
      </c>
      <c r="E392" s="289" t="s">
        <v>341</v>
      </c>
      <c r="F392" s="289"/>
      <c r="G392" s="290"/>
      <c r="H392" s="291"/>
      <c r="I392" s="292"/>
      <c r="J392" s="137"/>
      <c r="K392" s="135"/>
      <c r="L392" s="138"/>
      <c r="M392" s="139"/>
      <c r="N392" s="128"/>
      <c r="V392" s="150"/>
    </row>
    <row r="393" spans="1:22" ht="13.8" thickBot="1">
      <c r="A393" s="300"/>
      <c r="B393" s="195"/>
      <c r="C393" s="195"/>
      <c r="D393" s="196"/>
      <c r="E393" s="197" t="s">
        <v>4</v>
      </c>
      <c r="F393" s="198"/>
      <c r="G393" s="293"/>
      <c r="H393" s="294"/>
      <c r="I393" s="295"/>
      <c r="J393" s="199"/>
      <c r="K393" s="200"/>
      <c r="L393" s="200"/>
      <c r="M393" s="201"/>
      <c r="N393" s="128"/>
      <c r="V393" s="150"/>
    </row>
    <row r="394" spans="1:22" ht="24" customHeight="1" thickBot="1">
      <c r="A394" s="299">
        <f>A390+1</f>
        <v>96</v>
      </c>
      <c r="B394" s="170" t="s">
        <v>336</v>
      </c>
      <c r="C394" s="170" t="s">
        <v>338</v>
      </c>
      <c r="D394" s="170" t="s">
        <v>24</v>
      </c>
      <c r="E394" s="284" t="s">
        <v>340</v>
      </c>
      <c r="F394" s="284"/>
      <c r="G394" s="284" t="s">
        <v>332</v>
      </c>
      <c r="H394" s="285"/>
      <c r="I394" s="178"/>
      <c r="J394" s="193"/>
      <c r="K394" s="193"/>
      <c r="L394" s="193"/>
      <c r="M394" s="194"/>
      <c r="N394" s="128"/>
      <c r="V394" s="150"/>
    </row>
    <row r="395" spans="1:22" ht="13.8" thickBot="1">
      <c r="A395" s="299"/>
      <c r="B395" s="129"/>
      <c r="C395" s="129"/>
      <c r="D395" s="130"/>
      <c r="E395" s="131"/>
      <c r="F395" s="132"/>
      <c r="G395" s="286"/>
      <c r="H395" s="287"/>
      <c r="I395" s="288"/>
      <c r="J395" s="133"/>
      <c r="K395" s="134"/>
      <c r="L395" s="135"/>
      <c r="M395" s="136"/>
      <c r="N395" s="128"/>
      <c r="V395" s="150"/>
    </row>
    <row r="396" spans="1:22" ht="21" thickBot="1">
      <c r="A396" s="299"/>
      <c r="B396" s="171" t="s">
        <v>337</v>
      </c>
      <c r="C396" s="171" t="s">
        <v>339</v>
      </c>
      <c r="D396" s="171" t="s">
        <v>23</v>
      </c>
      <c r="E396" s="289" t="s">
        <v>341</v>
      </c>
      <c r="F396" s="289"/>
      <c r="G396" s="290"/>
      <c r="H396" s="291"/>
      <c r="I396" s="292"/>
      <c r="J396" s="137"/>
      <c r="K396" s="135"/>
      <c r="L396" s="138"/>
      <c r="M396" s="139"/>
      <c r="N396" s="128"/>
      <c r="V396" s="150"/>
    </row>
    <row r="397" spans="1:22" ht="13.8" thickBot="1">
      <c r="A397" s="300"/>
      <c r="B397" s="195"/>
      <c r="C397" s="195"/>
      <c r="D397" s="196"/>
      <c r="E397" s="197" t="s">
        <v>4</v>
      </c>
      <c r="F397" s="198"/>
      <c r="G397" s="293"/>
      <c r="H397" s="294"/>
      <c r="I397" s="295"/>
      <c r="J397" s="199"/>
      <c r="K397" s="200"/>
      <c r="L397" s="200"/>
      <c r="M397" s="201"/>
      <c r="N397" s="128"/>
      <c r="V397" s="150"/>
    </row>
    <row r="398" spans="1:22" ht="24" customHeight="1" thickBot="1">
      <c r="A398" s="299">
        <f>A394+1</f>
        <v>97</v>
      </c>
      <c r="B398" s="170" t="s">
        <v>336</v>
      </c>
      <c r="C398" s="170" t="s">
        <v>338</v>
      </c>
      <c r="D398" s="170" t="s">
        <v>24</v>
      </c>
      <c r="E398" s="284" t="s">
        <v>340</v>
      </c>
      <c r="F398" s="284"/>
      <c r="G398" s="284" t="s">
        <v>332</v>
      </c>
      <c r="H398" s="285"/>
      <c r="I398" s="178"/>
      <c r="J398" s="193"/>
      <c r="K398" s="193"/>
      <c r="L398" s="193"/>
      <c r="M398" s="194"/>
      <c r="N398" s="128"/>
      <c r="V398" s="150"/>
    </row>
    <row r="399" spans="1:22" ht="13.8" thickBot="1">
      <c r="A399" s="299"/>
      <c r="B399" s="129"/>
      <c r="C399" s="129"/>
      <c r="D399" s="130"/>
      <c r="E399" s="131"/>
      <c r="F399" s="132"/>
      <c r="G399" s="286"/>
      <c r="H399" s="287"/>
      <c r="I399" s="288"/>
      <c r="J399" s="133"/>
      <c r="K399" s="134"/>
      <c r="L399" s="135"/>
      <c r="M399" s="136"/>
      <c r="N399" s="128"/>
      <c r="V399" s="150"/>
    </row>
    <row r="400" spans="1:22" ht="21" thickBot="1">
      <c r="A400" s="299"/>
      <c r="B400" s="171" t="s">
        <v>337</v>
      </c>
      <c r="C400" s="171" t="s">
        <v>339</v>
      </c>
      <c r="D400" s="171" t="s">
        <v>23</v>
      </c>
      <c r="E400" s="289" t="s">
        <v>341</v>
      </c>
      <c r="F400" s="289"/>
      <c r="G400" s="290"/>
      <c r="H400" s="291"/>
      <c r="I400" s="292"/>
      <c r="J400" s="137"/>
      <c r="K400" s="135"/>
      <c r="L400" s="138"/>
      <c r="M400" s="139"/>
      <c r="N400" s="128"/>
      <c r="V400" s="150"/>
    </row>
    <row r="401" spans="1:22" ht="13.8" thickBot="1">
      <c r="A401" s="300"/>
      <c r="B401" s="195"/>
      <c r="C401" s="195"/>
      <c r="D401" s="196"/>
      <c r="E401" s="197" t="s">
        <v>4</v>
      </c>
      <c r="F401" s="198"/>
      <c r="G401" s="293"/>
      <c r="H401" s="294"/>
      <c r="I401" s="295"/>
      <c r="J401" s="199"/>
      <c r="K401" s="200"/>
      <c r="L401" s="200"/>
      <c r="M401" s="201"/>
      <c r="N401" s="128"/>
      <c r="V401" s="150"/>
    </row>
    <row r="402" spans="1:22" ht="24" customHeight="1" thickBot="1">
      <c r="A402" s="299">
        <f>A398+1</f>
        <v>98</v>
      </c>
      <c r="B402" s="170" t="s">
        <v>336</v>
      </c>
      <c r="C402" s="170" t="s">
        <v>338</v>
      </c>
      <c r="D402" s="170" t="s">
        <v>24</v>
      </c>
      <c r="E402" s="284" t="s">
        <v>340</v>
      </c>
      <c r="F402" s="284"/>
      <c r="G402" s="284" t="s">
        <v>332</v>
      </c>
      <c r="H402" s="285"/>
      <c r="I402" s="178"/>
      <c r="J402" s="193"/>
      <c r="K402" s="193"/>
      <c r="L402" s="193"/>
      <c r="M402" s="194"/>
      <c r="N402" s="128"/>
      <c r="V402" s="150"/>
    </row>
    <row r="403" spans="1:22" ht="13.8" thickBot="1">
      <c r="A403" s="299"/>
      <c r="B403" s="129"/>
      <c r="C403" s="129"/>
      <c r="D403" s="130"/>
      <c r="E403" s="131"/>
      <c r="F403" s="132"/>
      <c r="G403" s="286"/>
      <c r="H403" s="287"/>
      <c r="I403" s="288"/>
      <c r="J403" s="133"/>
      <c r="K403" s="134"/>
      <c r="L403" s="135"/>
      <c r="M403" s="136"/>
      <c r="N403" s="128"/>
      <c r="V403" s="150"/>
    </row>
    <row r="404" spans="1:22" ht="21" thickBot="1">
      <c r="A404" s="299"/>
      <c r="B404" s="171" t="s">
        <v>337</v>
      </c>
      <c r="C404" s="171" t="s">
        <v>339</v>
      </c>
      <c r="D404" s="171" t="s">
        <v>23</v>
      </c>
      <c r="E404" s="289" t="s">
        <v>341</v>
      </c>
      <c r="F404" s="289"/>
      <c r="G404" s="290"/>
      <c r="H404" s="291"/>
      <c r="I404" s="292"/>
      <c r="J404" s="137"/>
      <c r="K404" s="135"/>
      <c r="L404" s="138"/>
      <c r="M404" s="139"/>
      <c r="N404" s="128"/>
      <c r="V404" s="150"/>
    </row>
    <row r="405" spans="1:22" ht="13.8" thickBot="1">
      <c r="A405" s="300"/>
      <c r="B405" s="195"/>
      <c r="C405" s="195"/>
      <c r="D405" s="196"/>
      <c r="E405" s="197" t="s">
        <v>4</v>
      </c>
      <c r="F405" s="198"/>
      <c r="G405" s="293"/>
      <c r="H405" s="294"/>
      <c r="I405" s="295"/>
      <c r="J405" s="199"/>
      <c r="K405" s="200"/>
      <c r="L405" s="200"/>
      <c r="M405" s="201"/>
      <c r="N405" s="128"/>
      <c r="V405" s="150"/>
    </row>
    <row r="406" spans="1:22" ht="24" customHeight="1" thickBot="1">
      <c r="A406" s="299">
        <f>A402+1</f>
        <v>99</v>
      </c>
      <c r="B406" s="170" t="s">
        <v>336</v>
      </c>
      <c r="C406" s="170" t="s">
        <v>338</v>
      </c>
      <c r="D406" s="170" t="s">
        <v>24</v>
      </c>
      <c r="E406" s="284" t="s">
        <v>340</v>
      </c>
      <c r="F406" s="284"/>
      <c r="G406" s="284" t="s">
        <v>332</v>
      </c>
      <c r="H406" s="285"/>
      <c r="I406" s="178"/>
      <c r="J406" s="193"/>
      <c r="K406" s="193"/>
      <c r="L406" s="193"/>
      <c r="M406" s="194"/>
      <c r="N406" s="128"/>
      <c r="V406" s="150"/>
    </row>
    <row r="407" spans="1:22" ht="13.8" thickBot="1">
      <c r="A407" s="299"/>
      <c r="B407" s="129"/>
      <c r="C407" s="129"/>
      <c r="D407" s="130"/>
      <c r="E407" s="131"/>
      <c r="F407" s="132"/>
      <c r="G407" s="286"/>
      <c r="H407" s="287"/>
      <c r="I407" s="288"/>
      <c r="J407" s="133"/>
      <c r="K407" s="134"/>
      <c r="L407" s="135"/>
      <c r="M407" s="136"/>
      <c r="N407" s="128"/>
      <c r="V407" s="150"/>
    </row>
    <row r="408" spans="1:22" ht="21" thickBot="1">
      <c r="A408" s="299"/>
      <c r="B408" s="171" t="s">
        <v>337</v>
      </c>
      <c r="C408" s="171" t="s">
        <v>339</v>
      </c>
      <c r="D408" s="171" t="s">
        <v>23</v>
      </c>
      <c r="E408" s="289" t="s">
        <v>341</v>
      </c>
      <c r="F408" s="289"/>
      <c r="G408" s="290"/>
      <c r="H408" s="291"/>
      <c r="I408" s="292"/>
      <c r="J408" s="137"/>
      <c r="K408" s="135"/>
      <c r="L408" s="138"/>
      <c r="M408" s="139"/>
      <c r="N408" s="128"/>
      <c r="V408" s="150"/>
    </row>
    <row r="409" spans="1:22" ht="13.8" thickBot="1">
      <c r="A409" s="300"/>
      <c r="B409" s="195"/>
      <c r="C409" s="195"/>
      <c r="D409" s="196"/>
      <c r="E409" s="197" t="s">
        <v>4</v>
      </c>
      <c r="F409" s="198"/>
      <c r="G409" s="293"/>
      <c r="H409" s="294"/>
      <c r="I409" s="295"/>
      <c r="J409" s="199"/>
      <c r="K409" s="200"/>
      <c r="L409" s="200"/>
      <c r="M409" s="201"/>
      <c r="N409" s="128"/>
      <c r="V409" s="150"/>
    </row>
    <row r="410" spans="1:22" ht="24" customHeight="1" thickBot="1">
      <c r="A410" s="299">
        <f>A406+1</f>
        <v>100</v>
      </c>
      <c r="B410" s="170" t="s">
        <v>336</v>
      </c>
      <c r="C410" s="170" t="s">
        <v>338</v>
      </c>
      <c r="D410" s="170" t="s">
        <v>24</v>
      </c>
      <c r="E410" s="284" t="s">
        <v>340</v>
      </c>
      <c r="F410" s="284"/>
      <c r="G410" s="284" t="s">
        <v>332</v>
      </c>
      <c r="H410" s="285"/>
      <c r="I410" s="178"/>
      <c r="J410" s="193" t="s">
        <v>2</v>
      </c>
      <c r="K410" s="193"/>
      <c r="L410" s="193"/>
      <c r="M410" s="194"/>
      <c r="N410" s="128"/>
      <c r="V410" s="150"/>
    </row>
    <row r="411" spans="1:22" ht="13.8" thickBot="1">
      <c r="A411" s="299"/>
      <c r="B411" s="129"/>
      <c r="C411" s="129"/>
      <c r="D411" s="130"/>
      <c r="E411" s="131"/>
      <c r="F411" s="132"/>
      <c r="G411" s="286"/>
      <c r="H411" s="287"/>
      <c r="I411" s="288"/>
      <c r="J411" s="133" t="s">
        <v>2</v>
      </c>
      <c r="K411" s="134"/>
      <c r="L411" s="135"/>
      <c r="M411" s="136"/>
      <c r="N411" s="128"/>
      <c r="V411" s="150"/>
    </row>
    <row r="412" spans="1:22" ht="21" thickBot="1">
      <c r="A412" s="299"/>
      <c r="B412" s="171" t="s">
        <v>337</v>
      </c>
      <c r="C412" s="171" t="s">
        <v>339</v>
      </c>
      <c r="D412" s="171" t="s">
        <v>23</v>
      </c>
      <c r="E412" s="289" t="s">
        <v>341</v>
      </c>
      <c r="F412" s="289"/>
      <c r="G412" s="290"/>
      <c r="H412" s="291"/>
      <c r="I412" s="292"/>
      <c r="J412" s="137" t="s">
        <v>1</v>
      </c>
      <c r="K412" s="135"/>
      <c r="L412" s="138"/>
      <c r="M412" s="139"/>
      <c r="N412" s="128"/>
    </row>
    <row r="413" spans="1:22" ht="13.8" thickBot="1">
      <c r="A413" s="300"/>
      <c r="B413" s="195"/>
      <c r="C413" s="195"/>
      <c r="D413" s="196"/>
      <c r="E413" s="197" t="s">
        <v>4</v>
      </c>
      <c r="F413" s="198"/>
      <c r="G413" s="293"/>
      <c r="H413" s="294"/>
      <c r="I413" s="295"/>
      <c r="J413" s="199" t="s">
        <v>0</v>
      </c>
      <c r="K413" s="200"/>
      <c r="L413" s="200"/>
      <c r="M413" s="201"/>
      <c r="N413" s="128"/>
    </row>
    <row r="415" spans="1:22" ht="13.8" thickBot="1"/>
    <row r="416" spans="1:22">
      <c r="P416" s="157" t="s">
        <v>328</v>
      </c>
      <c r="Q416" s="158"/>
    </row>
    <row r="417" spans="2:17">
      <c r="P417" s="159"/>
      <c r="Q417" s="177"/>
    </row>
    <row r="418" spans="2:17" ht="33.6">
      <c r="B418" s="176"/>
      <c r="P418" s="160" t="b">
        <v>0</v>
      </c>
      <c r="Q418" s="41" t="str">
        <f xml:space="preserve"> CONCATENATE("OCTOBER 1, ",$M$7-1,"- MARCH 31, ",$M$7)</f>
        <v>OCTOBER 1, 2018- MARCH 31, 2019</v>
      </c>
    </row>
    <row r="419" spans="2:17" ht="25.2">
      <c r="B419" s="176"/>
      <c r="P419" s="160" t="b">
        <v>1</v>
      </c>
      <c r="Q419" s="41" t="str">
        <f xml:space="preserve"> CONCATENATE("APRIL 1 - SEPTEMBER 30, ",$M$7)</f>
        <v>APRIL 1 - SEPTEMBER 30, 2019</v>
      </c>
    </row>
    <row r="420" spans="2:17">
      <c r="P420" s="160" t="b">
        <v>0</v>
      </c>
      <c r="Q420" s="161"/>
    </row>
    <row r="421" spans="2:17" ht="13.8" thickBot="1">
      <c r="P421" s="162">
        <v>1</v>
      </c>
      <c r="Q421" s="163"/>
    </row>
  </sheetData>
  <mergeCells count="726">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M12:M13"/>
    <mergeCell ref="J12:J13"/>
    <mergeCell ref="A18:A21"/>
    <mergeCell ref="E18:F18"/>
    <mergeCell ref="G18:H18"/>
    <mergeCell ref="G19:I19"/>
    <mergeCell ref="E20:F20"/>
    <mergeCell ref="G20:I20"/>
    <mergeCell ref="G21:I21"/>
    <mergeCell ref="K12:K13"/>
    <mergeCell ref="L12:L13"/>
    <mergeCell ref="A14:A17"/>
    <mergeCell ref="E14:F14"/>
    <mergeCell ref="G14:H14"/>
    <mergeCell ref="G15:I15"/>
    <mergeCell ref="E16:F16"/>
    <mergeCell ref="G16:I16"/>
    <mergeCell ref="G17:I17"/>
    <mergeCell ref="B12:B13"/>
    <mergeCell ref="C12:C13"/>
    <mergeCell ref="D12:D13"/>
    <mergeCell ref="E12:F13"/>
    <mergeCell ref="G12:I1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s>
  <dataValidations count="47">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dataValidation allowBlank="1" showInputMessage="1" showErrorMessage="1" promptTitle="Benefit #3 Description" prompt="Benefit #3 description is listed here" sqref="J413 J409 J405 J401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412 J408 J404 J400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dataValidation allowBlank="1" showInputMessage="1" showErrorMessage="1" promptTitle="Benefit#1 Description" prompt="Benefit Description for Entry #1 is listed here." sqref="J410:J411 J18:J19 J22 J26:J27 J34:J35 J30:J31 J38:J39 J42:J43 J46:J47 J50:J51 J54:J55 J58:J59 J62:J63 J66:J67 J82:J83 J70:J71 J78:J79 J74:J75 J86:J87 J90:J91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94:J95"/>
    <dataValidation allowBlank="1" showInputMessage="1" showErrorMessage="1" promptTitle="Travel Date(s)" prompt="List the dates of travel here expressed in the format MM/DD/YYYY-MM/DD/YYYY." sqref="F413 F409 F405 F401 F397 F393 F389 F385 F381 F377 F373 F61 F369 F65 F69 F73 F77 F81 F85 F89 F93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97"/>
    <dataValidation type="date" allowBlank="1" showInputMessage="1" showErrorMessage="1" errorTitle="Data Entry Error" error="Please enter date using MM/DD/YYYY" promptTitle="Event Ending Date" prompt="List Event ending date here using the format MM/DD/YYYY." sqref="D21 D17 D25 D29 D33 D37 D41 D49 D45 D53 D57 D413 D409 D405 D401 D397 D393 D389 D93 D385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formula1>40179</formula1>
      <formula2>73051</formula2>
    </dataValidation>
    <dataValidation allowBlank="1" showInputMessage="1" showErrorMessage="1" promptTitle="Event Sponsor" prompt="List the event sponsor here." sqref="C21 C17 C25 C29 C33 C37 C41 C45 C49 C53 C57 C413 C409 C405 C401 C397 C393 C377 C389 C385 C38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dataValidation allowBlank="1" showInputMessage="1" showErrorMessage="1" promptTitle="Traveler Title" prompt="List traveler's title here." sqref="B21 B25 B29 B33 B37 B41 B45 B49 B413 B53 B61 B65 B69 B73 B77 B81 B85 B57 B89 B93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97"/>
    <dataValidation allowBlank="1" showInputMessage="1" showErrorMessage="1" promptTitle="Location " prompt="List location of event here." sqref="F19 F15 F23 F27 F31 F35 F39 F43 F47 F51 F55 F95 F59 F67 F71 F75 F79 F83 F87 F91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63"/>
    <dataValidation type="date" allowBlank="1" showInputMessage="1" showErrorMessage="1" errorTitle="Text Entered Not Valid" error="Please enter date using standardized format MM/DD/YYYY." promptTitle="Event Beginning Date" prompt="Insert event beginning date using the format MM/DD/YYYY here._x000a_" sqref="D19 D15 D23 D27 D31 D35 D39 D43 D47 D51 D55 D59 D63 D67 D71 D75 D79 D83 D87 D91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95">
      <formula1>40179</formula1>
      <formula2>73051</formula2>
    </dataValidation>
    <dataValidation allowBlank="1" showInputMessage="1" showErrorMessage="1" promptTitle="Event Description" prompt="Provide event description (e.g. title of the conference) here." sqref="C19 C15 C23 C27 C31 C35 C39 C43 C47 C51 C55 C59 C63 C67 C71 C75 C79 C83 C87 C91 C95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99 C101"/>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21 F17 F25 F29 F33 F37 F41 F45 F49 F53 F57"/>
    <dataValidation allowBlank="1" showInputMessage="1" showErrorMessage="1" promptTitle="Traveler Title Example" prompt="Traveler Title is listed here." sqref="B17"/>
    <dataValidation allowBlank="1" showInputMessage="1" showErrorMessage="1" promptTitle="Traveler Name Example" prompt="Traveler Name Listed Here" sqref="B15"/>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J21 J25 J29 J33"/>
    <dataValidation allowBlank="1" showInputMessage="1" showErrorMessage="1" promptTitle="Benefit #2 Description Example" prompt="Benefit #2 description is listed here" sqref="J16 J20 J24 J28 J32"/>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23 J15"/>
    <dataValidation allowBlank="1" showInputMessage="1" showErrorMessage="1" promptTitle="Benefit Source" prompt="List the benefit source here." sqref="G15:I15 G19 G411:I411 G17:I17 G25:I25 G29:I29 G23 G407:I407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27 G31 G35 G39 G43 G47 G51 G55 G59:I59 C89:D89 G63:I63 G67:I67 G71:I71 G75:I75 G79:I79 G83:I83 G87:I87 G91:I91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C61:E61 C65:D65 C69:D69 C73:D73 C77:D77 C81:D81 C85:D85 C93 C97:D97 G95:I95"/>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74" zoomScaleNormal="100" zoomScaleSheetLayoutView="100" workbookViewId="0">
      <selection activeCell="A414" sqref="A414:M417"/>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U.S. DEPARTMENT OF HOMELAND SECURITY, United States Coast Guard (USCG)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c r="L7" s="36"/>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728</v>
      </c>
      <c r="C9" s="418"/>
      <c r="D9" s="418"/>
      <c r="E9" s="418"/>
      <c r="F9" s="418"/>
      <c r="G9" s="346"/>
      <c r="H9" s="371" t="str">
        <f>"REPORTING PERIOD: "&amp;Q422</f>
        <v>REPORTING PERIOD: OCTOBER 1, 2018- MARCH 31, 2019</v>
      </c>
      <c r="I9" s="373" t="s">
        <v>3</v>
      </c>
      <c r="J9" s="375" t="str">
        <f>"REPORTING PERIOD: "&amp;Q423</f>
        <v>REPORTING PERIOD: APRIL 1 - SEPTEMBER 30, 2019</v>
      </c>
      <c r="K9" s="377"/>
      <c r="L9" s="319" t="s">
        <v>8</v>
      </c>
      <c r="M9" s="320"/>
      <c r="N9" s="120"/>
      <c r="O9" s="121"/>
      <c r="P9" s="176"/>
    </row>
    <row r="10" spans="1:19" s="168" customFormat="1" ht="15.75" customHeight="1">
      <c r="A10" s="430"/>
      <c r="B10" s="417" t="s">
        <v>729</v>
      </c>
      <c r="C10" s="418"/>
      <c r="D10" s="418"/>
      <c r="E10" s="418"/>
      <c r="F10" s="419"/>
      <c r="G10" s="347"/>
      <c r="H10" s="372"/>
      <c r="I10" s="374"/>
      <c r="J10" s="376"/>
      <c r="K10" s="378"/>
      <c r="L10" s="319"/>
      <c r="M10" s="320"/>
      <c r="N10" s="120"/>
      <c r="O10" s="121"/>
      <c r="P10" s="176"/>
    </row>
    <row r="11" spans="1:19" s="168" customFormat="1" ht="13.8" thickBot="1">
      <c r="A11" s="430"/>
      <c r="B11" s="122" t="s">
        <v>21</v>
      </c>
      <c r="C11" s="123" t="s">
        <v>730</v>
      </c>
      <c r="D11" s="420" t="s">
        <v>380</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ht="20.399999999999999">
      <c r="A19" s="388"/>
      <c r="B19" s="53" t="s">
        <v>731</v>
      </c>
      <c r="C19" s="53" t="s">
        <v>732</v>
      </c>
      <c r="D19" s="146">
        <v>43557</v>
      </c>
      <c r="E19" s="53"/>
      <c r="F19" s="53" t="s">
        <v>733</v>
      </c>
      <c r="G19" s="302" t="s">
        <v>734</v>
      </c>
      <c r="H19" s="303"/>
      <c r="I19" s="304"/>
      <c r="J19" s="55" t="s">
        <v>735</v>
      </c>
      <c r="K19" s="55"/>
      <c r="L19" s="147" t="s">
        <v>3</v>
      </c>
      <c r="M19" s="56">
        <v>2195</v>
      </c>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21" thickBot="1">
      <c r="A21" s="389"/>
      <c r="B21" s="60" t="s">
        <v>387</v>
      </c>
      <c r="C21" s="60" t="s">
        <v>734</v>
      </c>
      <c r="D21" s="61">
        <v>43559</v>
      </c>
      <c r="E21" s="62" t="s">
        <v>4</v>
      </c>
      <c r="F21" s="63" t="s">
        <v>736</v>
      </c>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51.6" thickBot="1">
      <c r="A23" s="297"/>
      <c r="B23" s="53" t="s">
        <v>737</v>
      </c>
      <c r="C23" s="53" t="s">
        <v>738</v>
      </c>
      <c r="D23" s="146">
        <v>43559</v>
      </c>
      <c r="E23" s="53"/>
      <c r="F23" s="53" t="s">
        <v>725</v>
      </c>
      <c r="G23" s="302" t="s">
        <v>739</v>
      </c>
      <c r="H23" s="303"/>
      <c r="I23" s="304"/>
      <c r="J23" s="55" t="s">
        <v>740</v>
      </c>
      <c r="K23" s="55"/>
      <c r="L23" s="147" t="s">
        <v>3</v>
      </c>
      <c r="M23" s="56">
        <v>7500</v>
      </c>
      <c r="N23" s="128"/>
      <c r="V23" s="150"/>
    </row>
    <row r="24" spans="1:22" ht="21" thickBot="1">
      <c r="A24" s="297"/>
      <c r="B24" s="167" t="s">
        <v>337</v>
      </c>
      <c r="C24" s="167" t="s">
        <v>339</v>
      </c>
      <c r="D24" s="167" t="s">
        <v>23</v>
      </c>
      <c r="E24" s="305" t="s">
        <v>341</v>
      </c>
      <c r="F24" s="305"/>
      <c r="G24" s="309"/>
      <c r="H24" s="310"/>
      <c r="I24" s="311"/>
      <c r="J24" s="57" t="s">
        <v>1</v>
      </c>
      <c r="K24" s="58"/>
      <c r="L24" s="58"/>
      <c r="M24" s="59"/>
      <c r="N24" s="128"/>
      <c r="V24" s="150"/>
    </row>
    <row r="25" spans="1:22" ht="31.2" thickBot="1">
      <c r="A25" s="298"/>
      <c r="B25" s="60" t="s">
        <v>383</v>
      </c>
      <c r="C25" s="60" t="s">
        <v>739</v>
      </c>
      <c r="D25" s="61">
        <v>43566</v>
      </c>
      <c r="E25" s="62" t="s">
        <v>4</v>
      </c>
      <c r="F25" s="63" t="s">
        <v>741</v>
      </c>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41.4" thickBot="1">
      <c r="A27" s="297"/>
      <c r="B27" s="53" t="s">
        <v>742</v>
      </c>
      <c r="C27" s="53" t="s">
        <v>743</v>
      </c>
      <c r="D27" s="146">
        <v>43561</v>
      </c>
      <c r="E27" s="53"/>
      <c r="F27" s="53" t="s">
        <v>744</v>
      </c>
      <c r="G27" s="302" t="s">
        <v>745</v>
      </c>
      <c r="H27" s="303"/>
      <c r="I27" s="304"/>
      <c r="J27" s="203" t="s">
        <v>378</v>
      </c>
      <c r="K27" s="55"/>
      <c r="L27" s="147" t="s">
        <v>3</v>
      </c>
      <c r="M27" s="56">
        <v>992</v>
      </c>
      <c r="N27" s="128"/>
      <c r="V27" s="150"/>
    </row>
    <row r="28" spans="1:22" ht="21" thickBot="1">
      <c r="A28" s="297"/>
      <c r="B28" s="167" t="s">
        <v>337</v>
      </c>
      <c r="C28" s="167" t="s">
        <v>339</v>
      </c>
      <c r="D28" s="167" t="s">
        <v>23</v>
      </c>
      <c r="E28" s="305" t="s">
        <v>341</v>
      </c>
      <c r="F28" s="305"/>
      <c r="G28" s="309"/>
      <c r="H28" s="310"/>
      <c r="I28" s="311"/>
      <c r="J28" s="204" t="s">
        <v>18</v>
      </c>
      <c r="K28" s="58"/>
      <c r="L28" s="76" t="s">
        <v>3</v>
      </c>
      <c r="M28" s="71">
        <v>2168</v>
      </c>
      <c r="N28" s="128"/>
      <c r="V28" s="150"/>
    </row>
    <row r="29" spans="1:22" ht="31.2" thickBot="1">
      <c r="A29" s="298"/>
      <c r="B29" s="60" t="s">
        <v>746</v>
      </c>
      <c r="C29" s="60" t="s">
        <v>745</v>
      </c>
      <c r="D29" s="61">
        <v>43568</v>
      </c>
      <c r="E29" s="62" t="s">
        <v>4</v>
      </c>
      <c r="F29" s="63" t="s">
        <v>747</v>
      </c>
      <c r="G29" s="315"/>
      <c r="H29" s="316"/>
      <c r="I29" s="317"/>
      <c r="J29" s="205" t="s">
        <v>5</v>
      </c>
      <c r="K29" s="58"/>
      <c r="L29" s="76" t="s">
        <v>3</v>
      </c>
      <c r="M29" s="71">
        <v>280</v>
      </c>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3.8" thickBot="1">
      <c r="A31" s="297"/>
      <c r="B31" s="53" t="s">
        <v>748</v>
      </c>
      <c r="C31" s="53" t="s">
        <v>749</v>
      </c>
      <c r="D31" s="146">
        <v>43571</v>
      </c>
      <c r="E31" s="53"/>
      <c r="F31" s="53" t="s">
        <v>750</v>
      </c>
      <c r="G31" s="302" t="s">
        <v>751</v>
      </c>
      <c r="H31" s="303"/>
      <c r="I31" s="304"/>
      <c r="J31" s="55" t="s">
        <v>752</v>
      </c>
      <c r="K31" s="55"/>
      <c r="L31" s="55" t="s">
        <v>3</v>
      </c>
      <c r="M31" s="56">
        <v>165</v>
      </c>
      <c r="N31" s="128"/>
      <c r="V31" s="150"/>
    </row>
    <row r="32" spans="1:22" ht="21" thickBot="1">
      <c r="A32" s="297"/>
      <c r="B32" s="167" t="s">
        <v>337</v>
      </c>
      <c r="C32" s="167" t="s">
        <v>339</v>
      </c>
      <c r="D32" s="167" t="s">
        <v>23</v>
      </c>
      <c r="E32" s="305" t="s">
        <v>341</v>
      </c>
      <c r="F32" s="305"/>
      <c r="G32" s="309"/>
      <c r="H32" s="310"/>
      <c r="I32" s="311"/>
      <c r="J32" s="57" t="s">
        <v>1</v>
      </c>
      <c r="K32" s="58"/>
      <c r="L32" s="58"/>
      <c r="M32" s="59"/>
      <c r="N32" s="128"/>
      <c r="V32" s="150"/>
    </row>
    <row r="33" spans="1:22" ht="21" thickBot="1">
      <c r="A33" s="298"/>
      <c r="B33" s="60" t="s">
        <v>753</v>
      </c>
      <c r="C33" s="60" t="s">
        <v>751</v>
      </c>
      <c r="D33" s="61">
        <v>43571</v>
      </c>
      <c r="E33" s="62" t="s">
        <v>4</v>
      </c>
      <c r="F33" s="164">
        <v>43571</v>
      </c>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21" thickBot="1">
      <c r="A35" s="297"/>
      <c r="B35" s="53" t="s">
        <v>384</v>
      </c>
      <c r="C35" s="53" t="s">
        <v>754</v>
      </c>
      <c r="D35" s="146">
        <v>43580</v>
      </c>
      <c r="E35" s="53"/>
      <c r="F35" s="53" t="s">
        <v>385</v>
      </c>
      <c r="G35" s="302" t="s">
        <v>386</v>
      </c>
      <c r="H35" s="303"/>
      <c r="I35" s="304"/>
      <c r="J35" s="203" t="s">
        <v>391</v>
      </c>
      <c r="K35" s="55" t="s">
        <v>371</v>
      </c>
      <c r="L35" s="147"/>
      <c r="M35" s="56">
        <v>1074.5</v>
      </c>
      <c r="N35" s="128"/>
      <c r="V35" s="150"/>
    </row>
    <row r="36" spans="1:22" ht="21" thickBot="1">
      <c r="A36" s="297"/>
      <c r="B36" s="167" t="s">
        <v>337</v>
      </c>
      <c r="C36" s="167" t="s">
        <v>339</v>
      </c>
      <c r="D36" s="167" t="s">
        <v>23</v>
      </c>
      <c r="E36" s="305" t="s">
        <v>341</v>
      </c>
      <c r="F36" s="305"/>
      <c r="G36" s="309"/>
      <c r="H36" s="310"/>
      <c r="I36" s="311"/>
      <c r="J36" s="204" t="s">
        <v>18</v>
      </c>
      <c r="K36" s="58"/>
      <c r="L36" s="147" t="s">
        <v>3</v>
      </c>
      <c r="M36" s="71">
        <v>6546</v>
      </c>
      <c r="N36" s="128"/>
      <c r="V36" s="150"/>
    </row>
    <row r="37" spans="1:22" ht="31.2" thickBot="1">
      <c r="A37" s="298"/>
      <c r="B37" s="60" t="s">
        <v>755</v>
      </c>
      <c r="C37" s="60" t="s">
        <v>386</v>
      </c>
      <c r="D37" s="61">
        <v>43580</v>
      </c>
      <c r="E37" s="62" t="s">
        <v>4</v>
      </c>
      <c r="F37" s="63" t="s">
        <v>756</v>
      </c>
      <c r="G37" s="315"/>
      <c r="H37" s="316"/>
      <c r="I37" s="317"/>
      <c r="J37" s="205" t="s">
        <v>757</v>
      </c>
      <c r="K37" s="58" t="s">
        <v>371</v>
      </c>
      <c r="L37" s="147"/>
      <c r="M37" s="71">
        <v>191.34</v>
      </c>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t="s">
        <v>758</v>
      </c>
      <c r="C39" s="53" t="s">
        <v>759</v>
      </c>
      <c r="D39" s="146">
        <v>43596</v>
      </c>
      <c r="E39" s="53"/>
      <c r="F39" s="53" t="s">
        <v>760</v>
      </c>
      <c r="G39" s="302" t="s">
        <v>761</v>
      </c>
      <c r="H39" s="303"/>
      <c r="I39" s="304"/>
      <c r="J39" s="203" t="s">
        <v>391</v>
      </c>
      <c r="K39" s="55"/>
      <c r="L39" s="55" t="s">
        <v>3</v>
      </c>
      <c r="M39" s="56">
        <v>7866</v>
      </c>
      <c r="N39" s="128"/>
      <c r="V39" s="150"/>
    </row>
    <row r="40" spans="1:22" ht="21" thickBot="1">
      <c r="A40" s="297"/>
      <c r="B40" s="167" t="s">
        <v>337</v>
      </c>
      <c r="C40" s="167" t="s">
        <v>339</v>
      </c>
      <c r="D40" s="167" t="s">
        <v>23</v>
      </c>
      <c r="E40" s="305" t="s">
        <v>341</v>
      </c>
      <c r="F40" s="305"/>
      <c r="G40" s="309"/>
      <c r="H40" s="310"/>
      <c r="I40" s="311"/>
      <c r="J40" s="204" t="s">
        <v>660</v>
      </c>
      <c r="K40" s="58"/>
      <c r="L40" s="58" t="s">
        <v>3</v>
      </c>
      <c r="M40" s="71">
        <v>51.5</v>
      </c>
      <c r="N40" s="128"/>
      <c r="V40" s="150"/>
    </row>
    <row r="41" spans="1:22" ht="21" thickBot="1">
      <c r="A41" s="298"/>
      <c r="B41" s="60" t="s">
        <v>762</v>
      </c>
      <c r="C41" s="60" t="s">
        <v>763</v>
      </c>
      <c r="D41" s="61">
        <v>43631</v>
      </c>
      <c r="E41" s="62" t="s">
        <v>4</v>
      </c>
      <c r="F41" s="63" t="s">
        <v>764</v>
      </c>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t="s">
        <v>765</v>
      </c>
      <c r="C43" s="53" t="s">
        <v>759</v>
      </c>
      <c r="D43" s="146">
        <v>43596</v>
      </c>
      <c r="E43" s="53"/>
      <c r="F43" s="53" t="s">
        <v>760</v>
      </c>
      <c r="G43" s="302" t="s">
        <v>761</v>
      </c>
      <c r="H43" s="303"/>
      <c r="I43" s="304"/>
      <c r="J43" s="203" t="s">
        <v>391</v>
      </c>
      <c r="K43" s="55"/>
      <c r="L43" s="55" t="s">
        <v>3</v>
      </c>
      <c r="M43" s="81">
        <v>7866</v>
      </c>
      <c r="N43" s="128"/>
      <c r="V43" s="150"/>
    </row>
    <row r="44" spans="1:22" ht="21" thickBot="1">
      <c r="A44" s="297"/>
      <c r="B44" s="167" t="s">
        <v>337</v>
      </c>
      <c r="C44" s="167" t="s">
        <v>339</v>
      </c>
      <c r="D44" s="167" t="s">
        <v>23</v>
      </c>
      <c r="E44" s="305" t="s">
        <v>341</v>
      </c>
      <c r="F44" s="305"/>
      <c r="G44" s="309"/>
      <c r="H44" s="310"/>
      <c r="I44" s="311"/>
      <c r="J44" s="204" t="s">
        <v>660</v>
      </c>
      <c r="K44" s="58"/>
      <c r="L44" s="58" t="s">
        <v>3</v>
      </c>
      <c r="M44" s="82">
        <v>51.5</v>
      </c>
      <c r="N44" s="128"/>
      <c r="V44" s="150"/>
    </row>
    <row r="45" spans="1:22" ht="21" thickBot="1">
      <c r="A45" s="298"/>
      <c r="B45" s="60" t="s">
        <v>762</v>
      </c>
      <c r="C45" s="60" t="s">
        <v>763</v>
      </c>
      <c r="D45" s="61">
        <v>43631</v>
      </c>
      <c r="E45" s="62" t="s">
        <v>4</v>
      </c>
      <c r="F45" s="63" t="s">
        <v>764</v>
      </c>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t="s">
        <v>766</v>
      </c>
      <c r="C47" s="53" t="s">
        <v>759</v>
      </c>
      <c r="D47" s="146">
        <v>43596</v>
      </c>
      <c r="E47" s="53"/>
      <c r="F47" s="53" t="s">
        <v>760</v>
      </c>
      <c r="G47" s="302" t="s">
        <v>761</v>
      </c>
      <c r="H47" s="303"/>
      <c r="I47" s="304"/>
      <c r="J47" s="203" t="s">
        <v>391</v>
      </c>
      <c r="K47" s="55"/>
      <c r="L47" s="55" t="s">
        <v>3</v>
      </c>
      <c r="M47" s="81">
        <v>7866</v>
      </c>
      <c r="N47" s="128"/>
      <c r="V47" s="150"/>
    </row>
    <row r="48" spans="1:22" ht="21" thickBot="1">
      <c r="A48" s="297"/>
      <c r="B48" s="167" t="s">
        <v>337</v>
      </c>
      <c r="C48" s="167" t="s">
        <v>339</v>
      </c>
      <c r="D48" s="167" t="s">
        <v>23</v>
      </c>
      <c r="E48" s="305" t="s">
        <v>341</v>
      </c>
      <c r="F48" s="305"/>
      <c r="G48" s="309"/>
      <c r="H48" s="310"/>
      <c r="I48" s="311"/>
      <c r="J48" s="204" t="s">
        <v>660</v>
      </c>
      <c r="K48" s="58"/>
      <c r="L48" s="58" t="s">
        <v>3</v>
      </c>
      <c r="M48" s="82">
        <v>51.5</v>
      </c>
      <c r="N48" s="128"/>
      <c r="V48" s="150"/>
    </row>
    <row r="49" spans="1:22" ht="21" thickBot="1">
      <c r="A49" s="298"/>
      <c r="B49" s="60" t="s">
        <v>762</v>
      </c>
      <c r="C49" s="60" t="s">
        <v>763</v>
      </c>
      <c r="D49" s="61">
        <v>43631</v>
      </c>
      <c r="E49" s="62" t="s">
        <v>4</v>
      </c>
      <c r="F49" s="63" t="s">
        <v>764</v>
      </c>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21" thickBot="1">
      <c r="A51" s="297"/>
      <c r="B51" s="53" t="s">
        <v>767</v>
      </c>
      <c r="C51" s="53" t="s">
        <v>759</v>
      </c>
      <c r="D51" s="146">
        <v>43596</v>
      </c>
      <c r="E51" s="53"/>
      <c r="F51" s="53" t="s">
        <v>760</v>
      </c>
      <c r="G51" s="302" t="s">
        <v>761</v>
      </c>
      <c r="H51" s="303"/>
      <c r="I51" s="304"/>
      <c r="J51" s="203" t="s">
        <v>391</v>
      </c>
      <c r="K51" s="55"/>
      <c r="L51" s="55" t="s">
        <v>3</v>
      </c>
      <c r="M51" s="81">
        <v>7866</v>
      </c>
      <c r="N51" s="128"/>
      <c r="V51" s="150"/>
    </row>
    <row r="52" spans="1:22" ht="21" thickBot="1">
      <c r="A52" s="297"/>
      <c r="B52" s="167" t="s">
        <v>337</v>
      </c>
      <c r="C52" s="167" t="s">
        <v>339</v>
      </c>
      <c r="D52" s="167" t="s">
        <v>23</v>
      </c>
      <c r="E52" s="305" t="s">
        <v>341</v>
      </c>
      <c r="F52" s="305"/>
      <c r="G52" s="309"/>
      <c r="H52" s="310"/>
      <c r="I52" s="311"/>
      <c r="J52" s="204" t="s">
        <v>660</v>
      </c>
      <c r="K52" s="58"/>
      <c r="L52" s="58" t="s">
        <v>3</v>
      </c>
      <c r="M52" s="82">
        <v>51.5</v>
      </c>
      <c r="N52" s="128"/>
      <c r="V52" s="150"/>
    </row>
    <row r="53" spans="1:22" ht="21" thickBot="1">
      <c r="A53" s="298"/>
      <c r="B53" s="60" t="s">
        <v>762</v>
      </c>
      <c r="C53" s="60" t="s">
        <v>763</v>
      </c>
      <c r="D53" s="61">
        <v>43631</v>
      </c>
      <c r="E53" s="62" t="s">
        <v>4</v>
      </c>
      <c r="F53" s="63" t="s">
        <v>764</v>
      </c>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t="s">
        <v>768</v>
      </c>
      <c r="C55" s="53" t="s">
        <v>759</v>
      </c>
      <c r="D55" s="146">
        <v>43596</v>
      </c>
      <c r="E55" s="53"/>
      <c r="F55" s="53" t="s">
        <v>760</v>
      </c>
      <c r="G55" s="302" t="s">
        <v>769</v>
      </c>
      <c r="H55" s="303"/>
      <c r="I55" s="304"/>
      <c r="J55" s="203" t="s">
        <v>391</v>
      </c>
      <c r="K55" s="55"/>
      <c r="L55" s="55" t="s">
        <v>3</v>
      </c>
      <c r="M55" s="81">
        <v>7866</v>
      </c>
      <c r="N55" s="128"/>
      <c r="P55" s="153"/>
      <c r="V55" s="150"/>
    </row>
    <row r="56" spans="1:22" ht="21" thickBot="1">
      <c r="A56" s="297"/>
      <c r="B56" s="167" t="s">
        <v>337</v>
      </c>
      <c r="C56" s="167" t="s">
        <v>339</v>
      </c>
      <c r="D56" s="167" t="s">
        <v>23</v>
      </c>
      <c r="E56" s="305" t="s">
        <v>341</v>
      </c>
      <c r="F56" s="305"/>
      <c r="G56" s="309"/>
      <c r="H56" s="310"/>
      <c r="I56" s="311"/>
      <c r="J56" s="204" t="s">
        <v>660</v>
      </c>
      <c r="K56" s="58"/>
      <c r="L56" s="58" t="s">
        <v>3</v>
      </c>
      <c r="M56" s="82">
        <v>51.5</v>
      </c>
      <c r="N56" s="128"/>
      <c r="V56" s="150"/>
    </row>
    <row r="57" spans="1:22" s="153" customFormat="1" ht="21" thickBot="1">
      <c r="A57" s="298"/>
      <c r="B57" s="60" t="s">
        <v>762</v>
      </c>
      <c r="C57" s="60" t="s">
        <v>763</v>
      </c>
      <c r="D57" s="61">
        <v>43631</v>
      </c>
      <c r="E57" s="62" t="s">
        <v>4</v>
      </c>
      <c r="F57" s="63" t="s">
        <v>764</v>
      </c>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21" thickBot="1">
      <c r="A59" s="297"/>
      <c r="B59" s="53" t="s">
        <v>770</v>
      </c>
      <c r="C59" s="53" t="s">
        <v>771</v>
      </c>
      <c r="D59" s="146">
        <v>43605</v>
      </c>
      <c r="E59" s="53"/>
      <c r="F59" s="53" t="s">
        <v>772</v>
      </c>
      <c r="G59" s="302" t="s">
        <v>773</v>
      </c>
      <c r="H59" s="303"/>
      <c r="I59" s="304"/>
      <c r="J59" s="203" t="s">
        <v>378</v>
      </c>
      <c r="K59" s="74"/>
      <c r="L59" s="74" t="s">
        <v>3</v>
      </c>
      <c r="M59" s="56">
        <v>592.16999999999996</v>
      </c>
      <c r="N59" s="128"/>
      <c r="V59" s="150"/>
    </row>
    <row r="60" spans="1:22" ht="21" thickBot="1">
      <c r="A60" s="297"/>
      <c r="B60" s="167" t="s">
        <v>337</v>
      </c>
      <c r="C60" s="167" t="s">
        <v>339</v>
      </c>
      <c r="D60" s="167" t="s">
        <v>23</v>
      </c>
      <c r="E60" s="305" t="s">
        <v>341</v>
      </c>
      <c r="F60" s="305"/>
      <c r="G60" s="309"/>
      <c r="H60" s="310"/>
      <c r="I60" s="311"/>
      <c r="J60" s="204" t="s">
        <v>660</v>
      </c>
      <c r="K60" s="76"/>
      <c r="L60" s="76" t="s">
        <v>3</v>
      </c>
      <c r="M60" s="71">
        <v>1268.71</v>
      </c>
      <c r="N60" s="128"/>
      <c r="V60" s="150"/>
    </row>
    <row r="61" spans="1:22" ht="41.4" thickBot="1">
      <c r="A61" s="298"/>
      <c r="B61" s="60" t="s">
        <v>389</v>
      </c>
      <c r="C61" s="60" t="s">
        <v>774</v>
      </c>
      <c r="D61" s="61">
        <v>43609</v>
      </c>
      <c r="E61" s="62" t="s">
        <v>4</v>
      </c>
      <c r="F61" s="63" t="s">
        <v>775</v>
      </c>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21" thickBot="1">
      <c r="A63" s="297"/>
      <c r="B63" s="53" t="s">
        <v>776</v>
      </c>
      <c r="C63" s="77" t="s">
        <v>771</v>
      </c>
      <c r="D63" s="146">
        <v>43605</v>
      </c>
      <c r="E63" s="77"/>
      <c r="F63" s="77" t="s">
        <v>772</v>
      </c>
      <c r="G63" s="302" t="s">
        <v>773</v>
      </c>
      <c r="H63" s="303"/>
      <c r="I63" s="304"/>
      <c r="J63" s="203" t="s">
        <v>378</v>
      </c>
      <c r="K63" s="74"/>
      <c r="L63" s="74" t="s">
        <v>3</v>
      </c>
      <c r="M63" s="81">
        <v>531.6</v>
      </c>
      <c r="N63" s="128"/>
      <c r="V63" s="150"/>
    </row>
    <row r="64" spans="1:22" ht="21" thickBot="1">
      <c r="A64" s="297"/>
      <c r="B64" s="167" t="s">
        <v>337</v>
      </c>
      <c r="C64" s="167" t="s">
        <v>339</v>
      </c>
      <c r="D64" s="167" t="s">
        <v>23</v>
      </c>
      <c r="E64" s="305" t="s">
        <v>341</v>
      </c>
      <c r="F64" s="305"/>
      <c r="G64" s="309"/>
      <c r="H64" s="310"/>
      <c r="I64" s="311"/>
      <c r="J64" s="204" t="s">
        <v>660</v>
      </c>
      <c r="K64" s="76"/>
      <c r="L64" s="76" t="s">
        <v>3</v>
      </c>
      <c r="M64" s="82">
        <v>1836.61</v>
      </c>
      <c r="N64" s="128"/>
      <c r="V64" s="150"/>
    </row>
    <row r="65" spans="1:22" ht="41.4" thickBot="1">
      <c r="A65" s="298"/>
      <c r="B65" s="60" t="s">
        <v>388</v>
      </c>
      <c r="C65" s="78" t="s">
        <v>774</v>
      </c>
      <c r="D65" s="79">
        <v>43609</v>
      </c>
      <c r="E65" s="83" t="s">
        <v>4</v>
      </c>
      <c r="F65" s="80" t="s">
        <v>775</v>
      </c>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21" thickBot="1">
      <c r="A67" s="297"/>
      <c r="B67" s="53" t="s">
        <v>777</v>
      </c>
      <c r="C67" s="53" t="s">
        <v>778</v>
      </c>
      <c r="D67" s="146">
        <v>43615</v>
      </c>
      <c r="E67" s="53"/>
      <c r="F67" s="53" t="s">
        <v>779</v>
      </c>
      <c r="G67" s="302" t="s">
        <v>780</v>
      </c>
      <c r="H67" s="303"/>
      <c r="I67" s="304"/>
      <c r="J67" s="203" t="s">
        <v>378</v>
      </c>
      <c r="K67" s="74"/>
      <c r="L67" s="74" t="s">
        <v>3</v>
      </c>
      <c r="M67" s="81">
        <v>1000</v>
      </c>
      <c r="N67" s="128"/>
      <c r="V67" s="150"/>
    </row>
    <row r="68" spans="1:22" ht="21" thickBot="1">
      <c r="A68" s="297"/>
      <c r="B68" s="167" t="s">
        <v>337</v>
      </c>
      <c r="C68" s="167" t="s">
        <v>339</v>
      </c>
      <c r="D68" s="167" t="s">
        <v>23</v>
      </c>
      <c r="E68" s="305" t="s">
        <v>341</v>
      </c>
      <c r="F68" s="305"/>
      <c r="G68" s="309"/>
      <c r="H68" s="310"/>
      <c r="I68" s="311"/>
      <c r="J68" s="204" t="s">
        <v>660</v>
      </c>
      <c r="K68" s="76"/>
      <c r="L68" s="76" t="s">
        <v>3</v>
      </c>
      <c r="M68" s="82">
        <v>5500</v>
      </c>
      <c r="N68" s="128"/>
      <c r="V68" s="150"/>
    </row>
    <row r="69" spans="1:22" ht="21" thickBot="1">
      <c r="A69" s="298"/>
      <c r="B69" s="60" t="s">
        <v>389</v>
      </c>
      <c r="C69" s="60" t="s">
        <v>780</v>
      </c>
      <c r="D69" s="61">
        <v>43616</v>
      </c>
      <c r="E69" s="62" t="s">
        <v>4</v>
      </c>
      <c r="F69" s="63" t="s">
        <v>781</v>
      </c>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21" thickBot="1">
      <c r="A71" s="297"/>
      <c r="B71" s="53" t="s">
        <v>782</v>
      </c>
      <c r="C71" s="53" t="s">
        <v>783</v>
      </c>
      <c r="D71" s="146">
        <v>43622</v>
      </c>
      <c r="E71" s="53"/>
      <c r="F71" s="53" t="s">
        <v>390</v>
      </c>
      <c r="G71" s="302" t="s">
        <v>784</v>
      </c>
      <c r="H71" s="303"/>
      <c r="I71" s="304"/>
      <c r="J71" s="203" t="s">
        <v>391</v>
      </c>
      <c r="K71" s="74"/>
      <c r="L71" s="74" t="s">
        <v>3</v>
      </c>
      <c r="M71" s="81">
        <v>920</v>
      </c>
      <c r="N71" s="128"/>
      <c r="V71" s="155"/>
    </row>
    <row r="72" spans="1:22" ht="21" thickBot="1">
      <c r="A72" s="297"/>
      <c r="B72" s="167" t="s">
        <v>337</v>
      </c>
      <c r="C72" s="167" t="s">
        <v>339</v>
      </c>
      <c r="D72" s="167" t="s">
        <v>23</v>
      </c>
      <c r="E72" s="305" t="s">
        <v>341</v>
      </c>
      <c r="F72" s="305"/>
      <c r="G72" s="309"/>
      <c r="H72" s="310"/>
      <c r="I72" s="311"/>
      <c r="J72" s="204" t="s">
        <v>660</v>
      </c>
      <c r="K72" s="76"/>
      <c r="L72" s="76" t="s">
        <v>3</v>
      </c>
      <c r="M72" s="82">
        <v>400</v>
      </c>
      <c r="N72" s="128"/>
      <c r="V72" s="150"/>
    </row>
    <row r="73" spans="1:22" ht="13.8" thickBot="1">
      <c r="A73" s="298"/>
      <c r="B73" s="60" t="s">
        <v>383</v>
      </c>
      <c r="C73" s="60" t="s">
        <v>784</v>
      </c>
      <c r="D73" s="61">
        <v>43624</v>
      </c>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51.6" thickBot="1">
      <c r="A75" s="297"/>
      <c r="B75" s="53" t="s">
        <v>785</v>
      </c>
      <c r="C75" s="53" t="s">
        <v>786</v>
      </c>
      <c r="D75" s="146">
        <v>43633</v>
      </c>
      <c r="E75" s="53"/>
      <c r="F75" s="53" t="s">
        <v>787</v>
      </c>
      <c r="G75" s="302" t="s">
        <v>751</v>
      </c>
      <c r="H75" s="303"/>
      <c r="I75" s="304"/>
      <c r="J75" s="203" t="s">
        <v>788</v>
      </c>
      <c r="K75" s="74"/>
      <c r="L75" s="74" t="s">
        <v>3</v>
      </c>
      <c r="M75" s="81">
        <v>4636</v>
      </c>
      <c r="N75" s="128"/>
      <c r="V75" s="150"/>
    </row>
    <row r="76" spans="1:22" ht="21" thickBot="1">
      <c r="A76" s="297"/>
      <c r="B76" s="167" t="s">
        <v>337</v>
      </c>
      <c r="C76" s="167" t="s">
        <v>339</v>
      </c>
      <c r="D76" s="167" t="s">
        <v>23</v>
      </c>
      <c r="E76" s="305" t="s">
        <v>341</v>
      </c>
      <c r="F76" s="305"/>
      <c r="G76" s="309"/>
      <c r="H76" s="310"/>
      <c r="I76" s="311"/>
      <c r="J76" s="204" t="s">
        <v>660</v>
      </c>
      <c r="K76" s="76"/>
      <c r="L76" s="76" t="s">
        <v>3</v>
      </c>
      <c r="M76" s="82">
        <v>6600</v>
      </c>
      <c r="N76" s="128"/>
      <c r="V76" s="150"/>
    </row>
    <row r="77" spans="1:22" ht="21" thickBot="1">
      <c r="A77" s="298"/>
      <c r="B77" s="60" t="s">
        <v>789</v>
      </c>
      <c r="C77" s="60" t="s">
        <v>751</v>
      </c>
      <c r="D77" s="61">
        <v>43642</v>
      </c>
      <c r="E77" s="62" t="s">
        <v>4</v>
      </c>
      <c r="F77" s="63" t="s">
        <v>790</v>
      </c>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31.2" thickBot="1">
      <c r="A79" s="297"/>
      <c r="B79" s="53" t="s">
        <v>791</v>
      </c>
      <c r="C79" s="53" t="s">
        <v>792</v>
      </c>
      <c r="D79" s="146">
        <v>43635</v>
      </c>
      <c r="E79" s="53"/>
      <c r="F79" s="53" t="s">
        <v>437</v>
      </c>
      <c r="G79" s="302" t="s">
        <v>438</v>
      </c>
      <c r="H79" s="303"/>
      <c r="I79" s="304"/>
      <c r="J79" s="203" t="s">
        <v>788</v>
      </c>
      <c r="K79" s="74"/>
      <c r="L79" s="74" t="s">
        <v>3</v>
      </c>
      <c r="M79" s="81">
        <v>524.13</v>
      </c>
      <c r="N79" s="128"/>
      <c r="V79" s="150"/>
    </row>
    <row r="80" spans="1:22" ht="21" thickBot="1">
      <c r="A80" s="297"/>
      <c r="B80" s="167" t="s">
        <v>337</v>
      </c>
      <c r="C80" s="167" t="s">
        <v>339</v>
      </c>
      <c r="D80" s="167" t="s">
        <v>23</v>
      </c>
      <c r="E80" s="305" t="s">
        <v>341</v>
      </c>
      <c r="F80" s="305"/>
      <c r="G80" s="309"/>
      <c r="H80" s="310"/>
      <c r="I80" s="311"/>
      <c r="J80" s="204" t="s">
        <v>660</v>
      </c>
      <c r="K80" s="76"/>
      <c r="L80" s="76" t="s">
        <v>3</v>
      </c>
      <c r="M80" s="82">
        <v>2254.96</v>
      </c>
      <c r="N80" s="128"/>
      <c r="V80" s="150"/>
    </row>
    <row r="81" spans="1:22" ht="21" thickBot="1">
      <c r="A81" s="298"/>
      <c r="B81" s="60" t="s">
        <v>382</v>
      </c>
      <c r="C81" s="60" t="s">
        <v>438</v>
      </c>
      <c r="D81" s="61">
        <v>43636</v>
      </c>
      <c r="E81" s="62" t="s">
        <v>4</v>
      </c>
      <c r="F81" s="63" t="s">
        <v>793</v>
      </c>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31.2" thickBot="1">
      <c r="A83" s="297"/>
      <c r="B83" s="53" t="s">
        <v>794</v>
      </c>
      <c r="C83" s="53" t="s">
        <v>795</v>
      </c>
      <c r="D83" s="146">
        <v>43647</v>
      </c>
      <c r="E83" s="53"/>
      <c r="F83" s="53" t="s">
        <v>437</v>
      </c>
      <c r="G83" s="302" t="s">
        <v>438</v>
      </c>
      <c r="H83" s="303"/>
      <c r="I83" s="304"/>
      <c r="J83" s="203" t="s">
        <v>788</v>
      </c>
      <c r="K83" s="74"/>
      <c r="L83" s="74" t="s">
        <v>3</v>
      </c>
      <c r="M83" s="81">
        <v>931.76</v>
      </c>
      <c r="N83" s="128"/>
      <c r="V83" s="150"/>
    </row>
    <row r="84" spans="1:22" ht="21" thickBot="1">
      <c r="A84" s="297"/>
      <c r="B84" s="167" t="s">
        <v>337</v>
      </c>
      <c r="C84" s="167" t="s">
        <v>339</v>
      </c>
      <c r="D84" s="167" t="s">
        <v>23</v>
      </c>
      <c r="E84" s="305" t="s">
        <v>341</v>
      </c>
      <c r="F84" s="305"/>
      <c r="G84" s="309"/>
      <c r="H84" s="310"/>
      <c r="I84" s="311"/>
      <c r="J84" s="204" t="s">
        <v>660</v>
      </c>
      <c r="K84" s="76"/>
      <c r="L84" s="76" t="s">
        <v>3</v>
      </c>
      <c r="M84" s="82">
        <v>1329.88</v>
      </c>
      <c r="N84" s="128"/>
      <c r="V84" s="150"/>
    </row>
    <row r="85" spans="1:22" ht="21" thickBot="1">
      <c r="A85" s="298"/>
      <c r="B85" s="60" t="s">
        <v>796</v>
      </c>
      <c r="C85" s="60" t="s">
        <v>438</v>
      </c>
      <c r="D85" s="61">
        <v>43650</v>
      </c>
      <c r="E85" s="62" t="s">
        <v>4</v>
      </c>
      <c r="F85" s="63" t="s">
        <v>797</v>
      </c>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31.2" thickBot="1">
      <c r="A87" s="297"/>
      <c r="B87" s="53" t="s">
        <v>433</v>
      </c>
      <c r="C87" s="53" t="s">
        <v>393</v>
      </c>
      <c r="D87" s="146">
        <v>43663</v>
      </c>
      <c r="E87" s="53"/>
      <c r="F87" s="53" t="s">
        <v>798</v>
      </c>
      <c r="G87" s="302" t="s">
        <v>394</v>
      </c>
      <c r="H87" s="303"/>
      <c r="I87" s="304"/>
      <c r="J87" s="55" t="s">
        <v>799</v>
      </c>
      <c r="K87" s="55"/>
      <c r="L87" s="55" t="s">
        <v>3</v>
      </c>
      <c r="M87" s="56">
        <v>1131.54</v>
      </c>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21" thickBot="1">
      <c r="A89" s="298"/>
      <c r="B89" s="60" t="s">
        <v>434</v>
      </c>
      <c r="C89" s="60" t="s">
        <v>394</v>
      </c>
      <c r="D89" s="61">
        <v>43664</v>
      </c>
      <c r="E89" s="62" t="s">
        <v>4</v>
      </c>
      <c r="F89" s="63" t="s">
        <v>800</v>
      </c>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21" thickBot="1">
      <c r="A91" s="297"/>
      <c r="B91" s="53" t="s">
        <v>801</v>
      </c>
      <c r="C91" s="53" t="s">
        <v>802</v>
      </c>
      <c r="D91" s="146">
        <v>43663</v>
      </c>
      <c r="E91" s="53"/>
      <c r="F91" s="53" t="s">
        <v>803</v>
      </c>
      <c r="G91" s="302" t="s">
        <v>804</v>
      </c>
      <c r="H91" s="303"/>
      <c r="I91" s="304"/>
      <c r="J91" s="55" t="s">
        <v>381</v>
      </c>
      <c r="K91" s="55"/>
      <c r="L91" s="55" t="s">
        <v>3</v>
      </c>
      <c r="M91" s="56">
        <v>2000</v>
      </c>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21" thickBot="1">
      <c r="A93" s="298"/>
      <c r="B93" s="60" t="s">
        <v>389</v>
      </c>
      <c r="C93" s="60" t="s">
        <v>804</v>
      </c>
      <c r="D93" s="61">
        <v>43666</v>
      </c>
      <c r="E93" s="62" t="s">
        <v>4</v>
      </c>
      <c r="F93" s="63" t="s">
        <v>805</v>
      </c>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21" thickBot="1">
      <c r="A95" s="297"/>
      <c r="B95" s="53" t="s">
        <v>806</v>
      </c>
      <c r="C95" s="53" t="s">
        <v>807</v>
      </c>
      <c r="D95" s="146">
        <v>43663</v>
      </c>
      <c r="E95" s="53"/>
      <c r="F95" s="53" t="s">
        <v>493</v>
      </c>
      <c r="G95" s="302" t="s">
        <v>808</v>
      </c>
      <c r="H95" s="303"/>
      <c r="I95" s="304"/>
      <c r="J95" s="203" t="s">
        <v>809</v>
      </c>
      <c r="K95" s="74"/>
      <c r="L95" s="74" t="s">
        <v>3</v>
      </c>
      <c r="M95" s="81">
        <v>300</v>
      </c>
      <c r="N95" s="128"/>
      <c r="V95" s="150"/>
    </row>
    <row r="96" spans="1:22" ht="21" thickBot="1">
      <c r="A96" s="297"/>
      <c r="B96" s="167" t="s">
        <v>337</v>
      </c>
      <c r="C96" s="167" t="s">
        <v>339</v>
      </c>
      <c r="D96" s="167" t="s">
        <v>23</v>
      </c>
      <c r="E96" s="305" t="s">
        <v>341</v>
      </c>
      <c r="F96" s="305"/>
      <c r="G96" s="309"/>
      <c r="H96" s="310"/>
      <c r="I96" s="311"/>
      <c r="J96" s="204" t="s">
        <v>810</v>
      </c>
      <c r="K96" s="76"/>
      <c r="L96" s="76" t="s">
        <v>3</v>
      </c>
      <c r="M96" s="82">
        <v>507</v>
      </c>
      <c r="N96" s="128"/>
      <c r="V96" s="150"/>
    </row>
    <row r="97" spans="1:22" ht="21" thickBot="1">
      <c r="A97" s="298"/>
      <c r="B97" s="60" t="s">
        <v>811</v>
      </c>
      <c r="C97" s="60" t="s">
        <v>808</v>
      </c>
      <c r="D97" s="61">
        <v>43663</v>
      </c>
      <c r="E97" s="62" t="s">
        <v>4</v>
      </c>
      <c r="F97" s="63" t="s">
        <v>812</v>
      </c>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21" thickBot="1">
      <c r="A99" s="297"/>
      <c r="B99" s="53" t="s">
        <v>813</v>
      </c>
      <c r="C99" s="53" t="s">
        <v>814</v>
      </c>
      <c r="D99" s="146">
        <v>43703</v>
      </c>
      <c r="E99" s="53"/>
      <c r="F99" s="53" t="s">
        <v>815</v>
      </c>
      <c r="G99" s="302" t="s">
        <v>392</v>
      </c>
      <c r="H99" s="303"/>
      <c r="I99" s="304"/>
      <c r="J99" s="55" t="s">
        <v>816</v>
      </c>
      <c r="K99" s="55"/>
      <c r="L99" s="55" t="s">
        <v>3</v>
      </c>
      <c r="M99" s="56">
        <v>200</v>
      </c>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21" thickBot="1">
      <c r="A101" s="298"/>
      <c r="B101" s="60" t="s">
        <v>817</v>
      </c>
      <c r="C101" s="60" t="s">
        <v>392</v>
      </c>
      <c r="D101" s="61">
        <v>43706</v>
      </c>
      <c r="E101" s="62" t="s">
        <v>4</v>
      </c>
      <c r="F101" s="63" t="s">
        <v>818</v>
      </c>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21" thickBot="1">
      <c r="A103" s="297"/>
      <c r="B103" s="53" t="s">
        <v>439</v>
      </c>
      <c r="C103" s="53" t="s">
        <v>819</v>
      </c>
      <c r="D103" s="146">
        <v>43725</v>
      </c>
      <c r="E103" s="53"/>
      <c r="F103" s="53" t="s">
        <v>436</v>
      </c>
      <c r="G103" s="302" t="s">
        <v>440</v>
      </c>
      <c r="H103" s="303"/>
      <c r="I103" s="304"/>
      <c r="J103" s="203" t="s">
        <v>809</v>
      </c>
      <c r="K103" s="74"/>
      <c r="L103" s="74" t="s">
        <v>3</v>
      </c>
      <c r="M103" s="81">
        <v>339</v>
      </c>
      <c r="N103" s="128"/>
      <c r="V103" s="150"/>
    </row>
    <row r="104" spans="1:22" ht="21" thickBot="1">
      <c r="A104" s="297"/>
      <c r="B104" s="167" t="s">
        <v>337</v>
      </c>
      <c r="C104" s="167" t="s">
        <v>339</v>
      </c>
      <c r="D104" s="167" t="s">
        <v>23</v>
      </c>
      <c r="E104" s="305" t="s">
        <v>341</v>
      </c>
      <c r="F104" s="305"/>
      <c r="G104" s="309"/>
      <c r="H104" s="310"/>
      <c r="I104" s="311"/>
      <c r="J104" s="204" t="s">
        <v>381</v>
      </c>
      <c r="K104" s="76"/>
      <c r="L104" s="76" t="s">
        <v>3</v>
      </c>
      <c r="M104" s="82">
        <v>4900</v>
      </c>
      <c r="N104" s="128"/>
      <c r="V104" s="150"/>
    </row>
    <row r="105" spans="1:22" ht="21" thickBot="1">
      <c r="A105" s="298"/>
      <c r="B105" s="60" t="s">
        <v>820</v>
      </c>
      <c r="C105" s="60" t="s">
        <v>440</v>
      </c>
      <c r="D105" s="61">
        <v>43727</v>
      </c>
      <c r="E105" s="62" t="s">
        <v>4</v>
      </c>
      <c r="F105" s="63" t="s">
        <v>821</v>
      </c>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21" thickBot="1">
      <c r="A107" s="297"/>
      <c r="B107" s="77" t="s">
        <v>384</v>
      </c>
      <c r="C107" s="77" t="s">
        <v>754</v>
      </c>
      <c r="D107" s="146">
        <v>43726</v>
      </c>
      <c r="E107" s="77"/>
      <c r="F107" s="77" t="s">
        <v>822</v>
      </c>
      <c r="G107" s="302" t="s">
        <v>386</v>
      </c>
      <c r="H107" s="303"/>
      <c r="I107" s="304"/>
      <c r="J107" s="203" t="s">
        <v>378</v>
      </c>
      <c r="K107" s="74"/>
      <c r="L107" s="147" t="s">
        <v>3</v>
      </c>
      <c r="M107" s="81">
        <v>420</v>
      </c>
      <c r="N107" s="128"/>
      <c r="V107" s="150"/>
    </row>
    <row r="108" spans="1:22" ht="21" thickBot="1">
      <c r="A108" s="297"/>
      <c r="B108" s="167" t="s">
        <v>337</v>
      </c>
      <c r="C108" s="167" t="s">
        <v>339</v>
      </c>
      <c r="D108" s="167" t="s">
        <v>23</v>
      </c>
      <c r="E108" s="305" t="s">
        <v>341</v>
      </c>
      <c r="F108" s="305"/>
      <c r="G108" s="309"/>
      <c r="H108" s="310"/>
      <c r="I108" s="311"/>
      <c r="J108" s="204" t="s">
        <v>18</v>
      </c>
      <c r="K108" s="76"/>
      <c r="L108" s="76" t="s">
        <v>3</v>
      </c>
      <c r="M108" s="82">
        <v>5277</v>
      </c>
      <c r="N108" s="128"/>
      <c r="V108" s="150"/>
    </row>
    <row r="109" spans="1:22" ht="31.2" thickBot="1">
      <c r="A109" s="298"/>
      <c r="B109" s="78" t="s">
        <v>823</v>
      </c>
      <c r="C109" s="78" t="s">
        <v>386</v>
      </c>
      <c r="D109" s="79">
        <v>43729</v>
      </c>
      <c r="E109" s="83" t="s">
        <v>4</v>
      </c>
      <c r="F109" s="80" t="s">
        <v>824</v>
      </c>
      <c r="G109" s="315"/>
      <c r="H109" s="316"/>
      <c r="I109" s="317"/>
      <c r="J109" s="205" t="s">
        <v>825</v>
      </c>
      <c r="K109" s="76"/>
      <c r="L109" s="76" t="s">
        <v>3</v>
      </c>
      <c r="M109" s="82">
        <v>450</v>
      </c>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31.2" thickBot="1">
      <c r="A111" s="297"/>
      <c r="B111" s="53" t="s">
        <v>826</v>
      </c>
      <c r="C111" s="53" t="s">
        <v>827</v>
      </c>
      <c r="D111" s="146">
        <v>43726</v>
      </c>
      <c r="E111" s="53"/>
      <c r="F111" s="53" t="s">
        <v>828</v>
      </c>
      <c r="G111" s="302" t="s">
        <v>829</v>
      </c>
      <c r="H111" s="303"/>
      <c r="I111" s="304"/>
      <c r="J111" s="55" t="s">
        <v>830</v>
      </c>
      <c r="K111" s="55"/>
      <c r="L111" s="55" t="s">
        <v>3</v>
      </c>
      <c r="M111" s="56">
        <v>2400</v>
      </c>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21" thickBot="1">
      <c r="A113" s="298"/>
      <c r="B113" s="60" t="s">
        <v>831</v>
      </c>
      <c r="C113" s="60" t="s">
        <v>829</v>
      </c>
      <c r="D113" s="61">
        <v>43730</v>
      </c>
      <c r="E113" s="62" t="s">
        <v>4</v>
      </c>
      <c r="F113" s="63" t="s">
        <v>832</v>
      </c>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77" t="s">
        <v>833</v>
      </c>
      <c r="C115" s="77" t="s">
        <v>834</v>
      </c>
      <c r="D115" s="146">
        <v>43731</v>
      </c>
      <c r="E115" s="53"/>
      <c r="F115" s="53" t="s">
        <v>835</v>
      </c>
      <c r="G115" s="302" t="s">
        <v>836</v>
      </c>
      <c r="H115" s="303"/>
      <c r="I115" s="304"/>
      <c r="J115" s="55" t="s">
        <v>757</v>
      </c>
      <c r="K115" s="55"/>
      <c r="L115" s="55" t="s">
        <v>3</v>
      </c>
      <c r="M115" s="56">
        <v>50</v>
      </c>
      <c r="N115" s="128"/>
      <c r="V115" s="150"/>
    </row>
    <row r="116" spans="1:22" ht="21" thickBot="1">
      <c r="A116" s="297"/>
      <c r="B116" s="167" t="s">
        <v>337</v>
      </c>
      <c r="C116" s="167" t="s">
        <v>339</v>
      </c>
      <c r="D116" s="167" t="s">
        <v>23</v>
      </c>
      <c r="E116" s="305" t="s">
        <v>341</v>
      </c>
      <c r="F116" s="305"/>
      <c r="G116" s="309"/>
      <c r="H116" s="310"/>
      <c r="I116" s="311"/>
      <c r="J116" s="57" t="s">
        <v>378</v>
      </c>
      <c r="K116" s="58"/>
      <c r="L116" s="58" t="s">
        <v>3</v>
      </c>
      <c r="M116" s="71">
        <v>2880</v>
      </c>
      <c r="N116" s="128"/>
      <c r="V116" s="150"/>
    </row>
    <row r="117" spans="1:22" ht="21" thickBot="1">
      <c r="A117" s="298"/>
      <c r="B117" s="60" t="s">
        <v>837</v>
      </c>
      <c r="C117" s="60" t="s">
        <v>836</v>
      </c>
      <c r="D117" s="61">
        <v>43741</v>
      </c>
      <c r="E117" s="62" t="s">
        <v>4</v>
      </c>
      <c r="F117" s="63" t="s">
        <v>838</v>
      </c>
      <c r="G117" s="315"/>
      <c r="H117" s="316"/>
      <c r="I117" s="317"/>
      <c r="J117" s="57" t="s">
        <v>5</v>
      </c>
      <c r="K117" s="58"/>
      <c r="L117" s="58" t="s">
        <v>3</v>
      </c>
      <c r="M117" s="71">
        <v>1313</v>
      </c>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77" t="s">
        <v>839</v>
      </c>
      <c r="C119" s="77" t="s">
        <v>834</v>
      </c>
      <c r="D119" s="146">
        <v>43731</v>
      </c>
      <c r="E119" s="53"/>
      <c r="F119" s="53" t="s">
        <v>835</v>
      </c>
      <c r="G119" s="302" t="s">
        <v>836</v>
      </c>
      <c r="H119" s="303"/>
      <c r="I119" s="304"/>
      <c r="J119" s="74" t="s">
        <v>757</v>
      </c>
      <c r="K119" s="55"/>
      <c r="L119" s="55" t="s">
        <v>3</v>
      </c>
      <c r="M119" s="56">
        <v>50</v>
      </c>
      <c r="N119" s="128"/>
      <c r="V119" s="150"/>
    </row>
    <row r="120" spans="1:22" ht="21" thickBot="1">
      <c r="A120" s="297"/>
      <c r="B120" s="167" t="s">
        <v>337</v>
      </c>
      <c r="C120" s="167" t="s">
        <v>339</v>
      </c>
      <c r="D120" s="167" t="s">
        <v>23</v>
      </c>
      <c r="E120" s="305" t="s">
        <v>341</v>
      </c>
      <c r="F120" s="305"/>
      <c r="G120" s="309"/>
      <c r="H120" s="310"/>
      <c r="I120" s="311"/>
      <c r="J120" s="75" t="s">
        <v>378</v>
      </c>
      <c r="K120" s="58"/>
      <c r="L120" s="58" t="s">
        <v>3</v>
      </c>
      <c r="M120" s="71">
        <v>2880</v>
      </c>
      <c r="N120" s="128"/>
      <c r="V120" s="150"/>
    </row>
    <row r="121" spans="1:22" ht="21" thickBot="1">
      <c r="A121" s="298"/>
      <c r="B121" s="60" t="s">
        <v>837</v>
      </c>
      <c r="C121" s="60" t="s">
        <v>836</v>
      </c>
      <c r="D121" s="61">
        <v>43741</v>
      </c>
      <c r="E121" s="62" t="s">
        <v>4</v>
      </c>
      <c r="F121" s="63" t="s">
        <v>838</v>
      </c>
      <c r="G121" s="315"/>
      <c r="H121" s="316"/>
      <c r="I121" s="317"/>
      <c r="J121" s="75" t="s">
        <v>5</v>
      </c>
      <c r="K121" s="58"/>
      <c r="L121" s="58" t="s">
        <v>3</v>
      </c>
      <c r="M121" s="71">
        <v>1313</v>
      </c>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77" t="s">
        <v>840</v>
      </c>
      <c r="C123" s="77" t="s">
        <v>834</v>
      </c>
      <c r="D123" s="146">
        <v>43731</v>
      </c>
      <c r="E123" s="53"/>
      <c r="F123" s="53" t="s">
        <v>835</v>
      </c>
      <c r="G123" s="302" t="s">
        <v>836</v>
      </c>
      <c r="H123" s="303"/>
      <c r="I123" s="304"/>
      <c r="J123" s="74" t="s">
        <v>757</v>
      </c>
      <c r="K123" s="55"/>
      <c r="L123" s="55" t="s">
        <v>3</v>
      </c>
      <c r="M123" s="56">
        <v>50</v>
      </c>
      <c r="N123" s="128"/>
      <c r="V123" s="150"/>
    </row>
    <row r="124" spans="1:22" ht="21" thickBot="1">
      <c r="A124" s="297"/>
      <c r="B124" s="167" t="s">
        <v>337</v>
      </c>
      <c r="C124" s="167" t="s">
        <v>339</v>
      </c>
      <c r="D124" s="167" t="s">
        <v>23</v>
      </c>
      <c r="E124" s="305" t="s">
        <v>341</v>
      </c>
      <c r="F124" s="305"/>
      <c r="G124" s="309"/>
      <c r="H124" s="310"/>
      <c r="I124" s="311"/>
      <c r="J124" s="75" t="s">
        <v>378</v>
      </c>
      <c r="K124" s="58"/>
      <c r="L124" s="58" t="s">
        <v>3</v>
      </c>
      <c r="M124" s="71">
        <v>1200</v>
      </c>
      <c r="N124" s="128"/>
      <c r="V124" s="150"/>
    </row>
    <row r="125" spans="1:22" ht="21" thickBot="1">
      <c r="A125" s="298"/>
      <c r="B125" s="60" t="s">
        <v>837</v>
      </c>
      <c r="C125" s="60" t="s">
        <v>836</v>
      </c>
      <c r="D125" s="61">
        <v>43741</v>
      </c>
      <c r="E125" s="62" t="s">
        <v>4</v>
      </c>
      <c r="F125" s="63" t="s">
        <v>841</v>
      </c>
      <c r="G125" s="315"/>
      <c r="H125" s="316"/>
      <c r="I125" s="317"/>
      <c r="J125" s="75" t="s">
        <v>5</v>
      </c>
      <c r="K125" s="58"/>
      <c r="L125" s="58" t="s">
        <v>3</v>
      </c>
      <c r="M125" s="71">
        <v>606</v>
      </c>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77" t="s">
        <v>842</v>
      </c>
      <c r="C127" s="77" t="s">
        <v>834</v>
      </c>
      <c r="D127" s="146">
        <v>43731</v>
      </c>
      <c r="E127" s="53"/>
      <c r="F127" s="53" t="s">
        <v>835</v>
      </c>
      <c r="G127" s="302" t="s">
        <v>836</v>
      </c>
      <c r="H127" s="303"/>
      <c r="I127" s="304"/>
      <c r="J127" s="74" t="s">
        <v>757</v>
      </c>
      <c r="K127" s="55"/>
      <c r="L127" s="55" t="s">
        <v>3</v>
      </c>
      <c r="M127" s="56">
        <v>50</v>
      </c>
      <c r="N127" s="128"/>
      <c r="V127" s="150"/>
    </row>
    <row r="128" spans="1:22" ht="21" thickBot="1">
      <c r="A128" s="297"/>
      <c r="B128" s="167" t="s">
        <v>337</v>
      </c>
      <c r="C128" s="167" t="s">
        <v>339</v>
      </c>
      <c r="D128" s="167" t="s">
        <v>23</v>
      </c>
      <c r="E128" s="305" t="s">
        <v>341</v>
      </c>
      <c r="F128" s="305"/>
      <c r="G128" s="309"/>
      <c r="H128" s="310"/>
      <c r="I128" s="311"/>
      <c r="J128" s="75" t="s">
        <v>378</v>
      </c>
      <c r="K128" s="58"/>
      <c r="L128" s="58" t="s">
        <v>3</v>
      </c>
      <c r="M128" s="71">
        <v>1200</v>
      </c>
      <c r="N128" s="128"/>
      <c r="V128" s="150"/>
    </row>
    <row r="129" spans="1:22" ht="21" thickBot="1">
      <c r="A129" s="298"/>
      <c r="B129" s="60" t="s">
        <v>837</v>
      </c>
      <c r="C129" s="60" t="s">
        <v>836</v>
      </c>
      <c r="D129" s="61">
        <v>43741</v>
      </c>
      <c r="E129" s="62" t="s">
        <v>4</v>
      </c>
      <c r="F129" s="63" t="s">
        <v>841</v>
      </c>
      <c r="G129" s="315"/>
      <c r="H129" s="316"/>
      <c r="I129" s="317"/>
      <c r="J129" s="75" t="s">
        <v>5</v>
      </c>
      <c r="K129" s="58"/>
      <c r="L129" s="58" t="s">
        <v>3</v>
      </c>
      <c r="M129" s="71">
        <v>606</v>
      </c>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31.2" thickBot="1">
      <c r="A131" s="297"/>
      <c r="B131" s="53" t="s">
        <v>435</v>
      </c>
      <c r="C131" s="53" t="s">
        <v>843</v>
      </c>
      <c r="D131" s="146">
        <v>43728</v>
      </c>
      <c r="E131" s="53"/>
      <c r="F131" s="53" t="s">
        <v>436</v>
      </c>
      <c r="G131" s="302" t="s">
        <v>844</v>
      </c>
      <c r="H131" s="303"/>
      <c r="I131" s="304"/>
      <c r="J131" s="203" t="s">
        <v>809</v>
      </c>
      <c r="K131" s="74"/>
      <c r="L131" s="74" t="s">
        <v>3</v>
      </c>
      <c r="M131" s="81">
        <v>235</v>
      </c>
      <c r="N131" s="128"/>
      <c r="V131" s="150"/>
    </row>
    <row r="132" spans="1:22" ht="21" thickBot="1">
      <c r="A132" s="297"/>
      <c r="B132" s="167" t="s">
        <v>337</v>
      </c>
      <c r="C132" s="167" t="s">
        <v>339</v>
      </c>
      <c r="D132" s="167" t="s">
        <v>23</v>
      </c>
      <c r="E132" s="305" t="s">
        <v>341</v>
      </c>
      <c r="F132" s="305"/>
      <c r="G132" s="309"/>
      <c r="H132" s="310"/>
      <c r="I132" s="311"/>
      <c r="J132" s="204" t="s">
        <v>810</v>
      </c>
      <c r="K132" s="76"/>
      <c r="L132" s="76" t="s">
        <v>3</v>
      </c>
      <c r="M132" s="82">
        <v>318.17</v>
      </c>
      <c r="N132" s="128"/>
      <c r="V132" s="150"/>
    </row>
    <row r="133" spans="1:22" ht="21" thickBot="1">
      <c r="A133" s="298"/>
      <c r="B133" s="60" t="s">
        <v>388</v>
      </c>
      <c r="C133" s="60" t="s">
        <v>844</v>
      </c>
      <c r="D133" s="61">
        <v>43728</v>
      </c>
      <c r="E133" s="62" t="s">
        <v>4</v>
      </c>
      <c r="F133" s="63" t="s">
        <v>845</v>
      </c>
      <c r="G133" s="315"/>
      <c r="H133" s="316"/>
      <c r="I133" s="317"/>
      <c r="J133" s="75" t="s">
        <v>381</v>
      </c>
      <c r="K133" s="76"/>
      <c r="L133" s="76"/>
      <c r="M133" s="82">
        <v>395</v>
      </c>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21" thickBot="1">
      <c r="A135" s="297"/>
      <c r="B135" s="53" t="s">
        <v>770</v>
      </c>
      <c r="C135" s="53" t="s">
        <v>846</v>
      </c>
      <c r="D135" s="146">
        <v>43731</v>
      </c>
      <c r="E135" s="53"/>
      <c r="F135" s="53" t="s">
        <v>847</v>
      </c>
      <c r="G135" s="302" t="s">
        <v>848</v>
      </c>
      <c r="H135" s="303"/>
      <c r="I135" s="304"/>
      <c r="J135" s="203" t="s">
        <v>809</v>
      </c>
      <c r="K135" s="74"/>
      <c r="L135" s="74" t="s">
        <v>3</v>
      </c>
      <c r="M135" s="81">
        <v>900</v>
      </c>
      <c r="N135" s="128"/>
      <c r="V135" s="150"/>
    </row>
    <row r="136" spans="1:22" ht="21" thickBot="1">
      <c r="A136" s="297"/>
      <c r="B136" s="167" t="s">
        <v>337</v>
      </c>
      <c r="C136" s="167" t="s">
        <v>339</v>
      </c>
      <c r="D136" s="167" t="s">
        <v>23</v>
      </c>
      <c r="E136" s="305" t="s">
        <v>341</v>
      </c>
      <c r="F136" s="305"/>
      <c r="G136" s="309"/>
      <c r="H136" s="310"/>
      <c r="I136" s="311"/>
      <c r="J136" s="75" t="s">
        <v>381</v>
      </c>
      <c r="K136" s="76"/>
      <c r="L136" s="76" t="s">
        <v>3</v>
      </c>
      <c r="M136" s="82">
        <v>110</v>
      </c>
      <c r="N136" s="128"/>
      <c r="V136" s="150"/>
    </row>
    <row r="137" spans="1:22" ht="41.4" thickBot="1">
      <c r="A137" s="298"/>
      <c r="B137" s="60" t="s">
        <v>389</v>
      </c>
      <c r="C137" s="60" t="s">
        <v>848</v>
      </c>
      <c r="D137" s="61">
        <v>43734</v>
      </c>
      <c r="E137" s="62" t="s">
        <v>4</v>
      </c>
      <c r="F137" s="63" t="s">
        <v>849</v>
      </c>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21" thickBot="1">
      <c r="A139" s="297"/>
      <c r="B139" s="53" t="s">
        <v>850</v>
      </c>
      <c r="C139" s="53" t="s">
        <v>851</v>
      </c>
      <c r="D139" s="146">
        <v>43732</v>
      </c>
      <c r="E139" s="53"/>
      <c r="F139" s="53" t="s">
        <v>852</v>
      </c>
      <c r="G139" s="302" t="s">
        <v>853</v>
      </c>
      <c r="H139" s="303"/>
      <c r="I139" s="304"/>
      <c r="J139" s="203" t="s">
        <v>809</v>
      </c>
      <c r="K139" s="74"/>
      <c r="L139" s="74" t="s">
        <v>3</v>
      </c>
      <c r="M139" s="81">
        <v>546</v>
      </c>
      <c r="N139" s="128"/>
      <c r="V139" s="150"/>
    </row>
    <row r="140" spans="1:22" ht="21" thickBot="1">
      <c r="A140" s="297"/>
      <c r="B140" s="167" t="s">
        <v>337</v>
      </c>
      <c r="C140" s="167" t="s">
        <v>339</v>
      </c>
      <c r="D140" s="167" t="s">
        <v>23</v>
      </c>
      <c r="E140" s="305" t="s">
        <v>341</v>
      </c>
      <c r="F140" s="305"/>
      <c r="G140" s="309"/>
      <c r="H140" s="310"/>
      <c r="I140" s="311"/>
      <c r="J140" s="204" t="s">
        <v>810</v>
      </c>
      <c r="K140" s="76"/>
      <c r="L140" s="76" t="s">
        <v>3</v>
      </c>
      <c r="M140" s="82">
        <v>1060</v>
      </c>
      <c r="N140" s="128"/>
      <c r="V140" s="150"/>
    </row>
    <row r="141" spans="1:22" ht="41.4" thickBot="1">
      <c r="A141" s="298"/>
      <c r="B141" s="60" t="s">
        <v>388</v>
      </c>
      <c r="C141" s="60" t="s">
        <v>853</v>
      </c>
      <c r="D141" s="61">
        <v>43733</v>
      </c>
      <c r="E141" s="62" t="s">
        <v>4</v>
      </c>
      <c r="F141" s="63" t="s">
        <v>854</v>
      </c>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21" thickBot="1">
      <c r="A143" s="297"/>
      <c r="B143" s="53" t="s">
        <v>855</v>
      </c>
      <c r="C143" s="53" t="s">
        <v>856</v>
      </c>
      <c r="D143" s="146">
        <v>43734</v>
      </c>
      <c r="E143" s="53"/>
      <c r="F143" s="53" t="s">
        <v>857</v>
      </c>
      <c r="G143" s="302" t="s">
        <v>858</v>
      </c>
      <c r="H143" s="303"/>
      <c r="I143" s="304"/>
      <c r="J143" s="75" t="s">
        <v>381</v>
      </c>
      <c r="K143" s="76"/>
      <c r="L143" s="76" t="s">
        <v>3</v>
      </c>
      <c r="M143" s="82">
        <v>225</v>
      </c>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21" thickBot="1">
      <c r="A145" s="298"/>
      <c r="B145" s="60" t="s">
        <v>859</v>
      </c>
      <c r="C145" s="60" t="s">
        <v>858</v>
      </c>
      <c r="D145" s="61">
        <v>43737</v>
      </c>
      <c r="E145" s="62" t="s">
        <v>4</v>
      </c>
      <c r="F145" s="63" t="s">
        <v>860</v>
      </c>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21" thickBot="1">
      <c r="A147" s="297"/>
      <c r="B147" s="53" t="s">
        <v>861</v>
      </c>
      <c r="C147" s="77" t="s">
        <v>856</v>
      </c>
      <c r="D147" s="146">
        <v>43734</v>
      </c>
      <c r="E147" s="77"/>
      <c r="F147" s="77" t="s">
        <v>857</v>
      </c>
      <c r="G147" s="302" t="s">
        <v>858</v>
      </c>
      <c r="H147" s="303"/>
      <c r="I147" s="304"/>
      <c r="J147" s="75" t="s">
        <v>381</v>
      </c>
      <c r="K147" s="76"/>
      <c r="L147" s="76" t="s">
        <v>3</v>
      </c>
      <c r="M147" s="82">
        <v>225</v>
      </c>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21" thickBot="1">
      <c r="A149" s="298"/>
      <c r="B149" s="60" t="s">
        <v>389</v>
      </c>
      <c r="C149" s="78" t="s">
        <v>858</v>
      </c>
      <c r="D149" s="79">
        <v>43737</v>
      </c>
      <c r="E149" s="83" t="s">
        <v>4</v>
      </c>
      <c r="F149" s="80" t="s">
        <v>860</v>
      </c>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21" thickBot="1">
      <c r="A151" s="297"/>
      <c r="B151" s="53" t="s">
        <v>862</v>
      </c>
      <c r="C151" s="77" t="s">
        <v>856</v>
      </c>
      <c r="D151" s="146">
        <v>43734</v>
      </c>
      <c r="E151" s="77"/>
      <c r="F151" s="77" t="s">
        <v>857</v>
      </c>
      <c r="G151" s="302" t="s">
        <v>858</v>
      </c>
      <c r="H151" s="303"/>
      <c r="I151" s="304"/>
      <c r="J151" s="75" t="s">
        <v>381</v>
      </c>
      <c r="K151" s="76"/>
      <c r="L151" s="76" t="s">
        <v>3</v>
      </c>
      <c r="M151" s="82">
        <v>225</v>
      </c>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21" thickBot="1">
      <c r="A153" s="298"/>
      <c r="B153" s="60" t="s">
        <v>863</v>
      </c>
      <c r="C153" s="78" t="s">
        <v>858</v>
      </c>
      <c r="D153" s="79">
        <v>43737</v>
      </c>
      <c r="E153" s="83" t="s">
        <v>4</v>
      </c>
      <c r="F153" s="80" t="s">
        <v>860</v>
      </c>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21" thickBot="1">
      <c r="A155" s="297"/>
      <c r="B155" s="53" t="s">
        <v>864</v>
      </c>
      <c r="C155" s="77" t="s">
        <v>856</v>
      </c>
      <c r="D155" s="146">
        <v>43734</v>
      </c>
      <c r="E155" s="77"/>
      <c r="F155" s="77" t="s">
        <v>857</v>
      </c>
      <c r="G155" s="302" t="s">
        <v>858</v>
      </c>
      <c r="H155" s="303"/>
      <c r="I155" s="304"/>
      <c r="J155" s="75" t="s">
        <v>381</v>
      </c>
      <c r="K155" s="76"/>
      <c r="L155" s="76" t="s">
        <v>3</v>
      </c>
      <c r="M155" s="82">
        <v>225</v>
      </c>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21" thickBot="1">
      <c r="A157" s="298"/>
      <c r="B157" s="60" t="s">
        <v>865</v>
      </c>
      <c r="C157" s="78" t="s">
        <v>858</v>
      </c>
      <c r="D157" s="79">
        <v>43737</v>
      </c>
      <c r="E157" s="83" t="s">
        <v>4</v>
      </c>
      <c r="F157" s="80" t="s">
        <v>860</v>
      </c>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31.2" thickBot="1">
      <c r="A159" s="297"/>
      <c r="B159" s="53" t="s">
        <v>866</v>
      </c>
      <c r="C159" s="53" t="s">
        <v>867</v>
      </c>
      <c r="D159" s="146">
        <v>43734</v>
      </c>
      <c r="E159" s="53"/>
      <c r="F159" s="53" t="s">
        <v>868</v>
      </c>
      <c r="G159" s="302" t="s">
        <v>869</v>
      </c>
      <c r="H159" s="303"/>
      <c r="I159" s="304"/>
      <c r="J159" s="74" t="s">
        <v>870</v>
      </c>
      <c r="K159" s="74"/>
      <c r="L159" s="147" t="s">
        <v>3</v>
      </c>
      <c r="M159" s="81">
        <v>1550</v>
      </c>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21" thickBot="1">
      <c r="A161" s="298"/>
      <c r="B161" s="60" t="s">
        <v>387</v>
      </c>
      <c r="C161" s="60" t="s">
        <v>869</v>
      </c>
      <c r="D161" s="61">
        <v>43734</v>
      </c>
      <c r="E161" s="62" t="s">
        <v>4</v>
      </c>
      <c r="F161" s="63" t="s">
        <v>871</v>
      </c>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21" thickBot="1">
      <c r="A163" s="297"/>
      <c r="B163" s="53" t="s">
        <v>872</v>
      </c>
      <c r="C163" s="53" t="s">
        <v>873</v>
      </c>
      <c r="D163" s="146">
        <v>43734</v>
      </c>
      <c r="E163" s="53"/>
      <c r="F163" s="53" t="s">
        <v>874</v>
      </c>
      <c r="G163" s="302" t="s">
        <v>875</v>
      </c>
      <c r="H163" s="303"/>
      <c r="I163" s="304"/>
      <c r="J163" s="75" t="s">
        <v>381</v>
      </c>
      <c r="K163" s="76"/>
      <c r="L163" s="76" t="s">
        <v>3</v>
      </c>
      <c r="M163" s="82">
        <v>495</v>
      </c>
      <c r="N163" s="128"/>
      <c r="V163" s="150"/>
    </row>
    <row r="164" spans="1:22" ht="21" thickBot="1">
      <c r="A164" s="297"/>
      <c r="B164" s="167" t="s">
        <v>337</v>
      </c>
      <c r="C164" s="167" t="s">
        <v>339</v>
      </c>
      <c r="D164" s="167" t="s">
        <v>23</v>
      </c>
      <c r="E164" s="305" t="s">
        <v>341</v>
      </c>
      <c r="F164" s="305"/>
      <c r="G164" s="309"/>
      <c r="H164" s="310"/>
      <c r="I164" s="311"/>
      <c r="J164" s="57" t="s">
        <v>378</v>
      </c>
      <c r="K164" s="58"/>
      <c r="L164" s="58" t="s">
        <v>3</v>
      </c>
      <c r="M164" s="71">
        <v>354.82</v>
      </c>
      <c r="N164" s="128"/>
      <c r="V164" s="150"/>
    </row>
    <row r="165" spans="1:22" ht="31.2" thickBot="1">
      <c r="A165" s="298"/>
      <c r="B165" s="60" t="s">
        <v>388</v>
      </c>
      <c r="C165" s="60" t="s">
        <v>875</v>
      </c>
      <c r="D165" s="61">
        <v>43735</v>
      </c>
      <c r="E165" s="62" t="s">
        <v>4</v>
      </c>
      <c r="F165" s="63" t="s">
        <v>876</v>
      </c>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21" thickBot="1">
      <c r="A167" s="297"/>
      <c r="B167" s="53" t="s">
        <v>877</v>
      </c>
      <c r="C167" s="77" t="s">
        <v>873</v>
      </c>
      <c r="D167" s="146">
        <v>43734</v>
      </c>
      <c r="E167" s="77"/>
      <c r="F167" s="77" t="s">
        <v>874</v>
      </c>
      <c r="G167" s="302" t="s">
        <v>875</v>
      </c>
      <c r="H167" s="303"/>
      <c r="I167" s="304"/>
      <c r="J167" s="75" t="s">
        <v>381</v>
      </c>
      <c r="K167" s="76"/>
      <c r="L167" s="76" t="s">
        <v>3</v>
      </c>
      <c r="M167" s="82">
        <v>495</v>
      </c>
      <c r="N167" s="128"/>
      <c r="V167" s="150"/>
    </row>
    <row r="168" spans="1:22" ht="21" thickBot="1">
      <c r="A168" s="297"/>
      <c r="B168" s="167" t="s">
        <v>337</v>
      </c>
      <c r="C168" s="167" t="s">
        <v>339</v>
      </c>
      <c r="D168" s="167" t="s">
        <v>23</v>
      </c>
      <c r="E168" s="305" t="s">
        <v>341</v>
      </c>
      <c r="F168" s="305"/>
      <c r="G168" s="309"/>
      <c r="H168" s="310"/>
      <c r="I168" s="311"/>
      <c r="J168" s="75" t="s">
        <v>378</v>
      </c>
      <c r="K168" s="76"/>
      <c r="L168" s="76" t="s">
        <v>3</v>
      </c>
      <c r="M168" s="82">
        <v>354.82</v>
      </c>
      <c r="N168" s="128"/>
      <c r="V168" s="150"/>
    </row>
    <row r="169" spans="1:22" ht="31.2" thickBot="1">
      <c r="A169" s="298"/>
      <c r="B169" s="60" t="s">
        <v>878</v>
      </c>
      <c r="C169" s="78" t="s">
        <v>875</v>
      </c>
      <c r="D169" s="79">
        <v>43735</v>
      </c>
      <c r="E169" s="83" t="s">
        <v>4</v>
      </c>
      <c r="F169" s="80" t="s">
        <v>876</v>
      </c>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21" thickBot="1">
      <c r="A171" s="297"/>
      <c r="B171" s="53" t="s">
        <v>879</v>
      </c>
      <c r="C171" s="77" t="s">
        <v>873</v>
      </c>
      <c r="D171" s="146">
        <v>43734</v>
      </c>
      <c r="E171" s="77"/>
      <c r="F171" s="77" t="s">
        <v>874</v>
      </c>
      <c r="G171" s="302" t="s">
        <v>875</v>
      </c>
      <c r="H171" s="303"/>
      <c r="I171" s="304"/>
      <c r="J171" s="75" t="s">
        <v>381</v>
      </c>
      <c r="K171" s="76"/>
      <c r="L171" s="76" t="s">
        <v>3</v>
      </c>
      <c r="M171" s="82">
        <v>495</v>
      </c>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31.2" thickBot="1">
      <c r="A173" s="298"/>
      <c r="B173" s="60" t="s">
        <v>383</v>
      </c>
      <c r="C173" s="78" t="s">
        <v>875</v>
      </c>
      <c r="D173" s="79">
        <v>43735</v>
      </c>
      <c r="E173" s="83" t="s">
        <v>4</v>
      </c>
      <c r="F173" s="80" t="s">
        <v>880</v>
      </c>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41.4" thickBot="1">
      <c r="A175" s="297"/>
      <c r="B175" s="53" t="s">
        <v>881</v>
      </c>
      <c r="C175" s="53" t="s">
        <v>882</v>
      </c>
      <c r="D175" s="146">
        <v>43738</v>
      </c>
      <c r="E175" s="53"/>
      <c r="F175" s="53" t="s">
        <v>883</v>
      </c>
      <c r="G175" s="302" t="s">
        <v>432</v>
      </c>
      <c r="H175" s="303"/>
      <c r="I175" s="304"/>
      <c r="J175" s="203" t="s">
        <v>809</v>
      </c>
      <c r="K175" s="74"/>
      <c r="L175" s="74" t="s">
        <v>3</v>
      </c>
      <c r="M175" s="81">
        <v>600</v>
      </c>
      <c r="N175" s="128"/>
      <c r="V175" s="150"/>
    </row>
    <row r="176" spans="1:22" ht="21" thickBot="1">
      <c r="A176" s="297"/>
      <c r="B176" s="167" t="s">
        <v>337</v>
      </c>
      <c r="C176" s="167" t="s">
        <v>339</v>
      </c>
      <c r="D176" s="167" t="s">
        <v>23</v>
      </c>
      <c r="E176" s="305" t="s">
        <v>341</v>
      </c>
      <c r="F176" s="305"/>
      <c r="G176" s="309"/>
      <c r="H176" s="310"/>
      <c r="I176" s="311"/>
      <c r="J176" s="204" t="s">
        <v>884</v>
      </c>
      <c r="K176" s="76"/>
      <c r="L176" s="76" t="s">
        <v>3</v>
      </c>
      <c r="M176" s="82">
        <v>200</v>
      </c>
      <c r="N176" s="128"/>
      <c r="V176" s="150"/>
    </row>
    <row r="177" spans="1:22" ht="31.2" thickBot="1">
      <c r="A177" s="298"/>
      <c r="B177" s="60" t="s">
        <v>885</v>
      </c>
      <c r="C177" s="60" t="s">
        <v>432</v>
      </c>
      <c r="D177" s="61">
        <v>43739</v>
      </c>
      <c r="E177" s="62" t="s">
        <v>4</v>
      </c>
      <c r="F177" s="63" t="s">
        <v>886</v>
      </c>
      <c r="G177" s="315"/>
      <c r="H177" s="316"/>
      <c r="I177" s="317"/>
      <c r="J177" s="75" t="s">
        <v>381</v>
      </c>
      <c r="K177" s="76"/>
      <c r="L177" s="76"/>
      <c r="M177" s="82">
        <v>100</v>
      </c>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rowBreaks count="7" manualBreakCount="7">
    <brk id="25" max="13" man="1"/>
    <brk id="45" max="13" man="1"/>
    <brk id="65" max="13" man="1"/>
    <brk id="85" max="13" man="1"/>
    <brk id="105" max="13" man="1"/>
    <brk id="125" max="13" man="1"/>
    <brk id="165"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8" sqref="B18:M21"/>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DHS, USCIS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142</v>
      </c>
      <c r="C9" s="418"/>
      <c r="D9" s="418"/>
      <c r="E9" s="418"/>
      <c r="F9" s="418"/>
      <c r="G9" s="346"/>
      <c r="H9" s="371" t="str">
        <f>"REPORTING PERIOD: "&amp;Q422</f>
        <v>REPORTING PERIOD: OCTOBER 1, 2018- MARCH 31, 2019</v>
      </c>
      <c r="I9" s="373" t="s">
        <v>371</v>
      </c>
      <c r="J9" s="375" t="str">
        <f>"REPORTING PERIOD: "&amp;Q423</f>
        <v>REPORTING PERIOD: APRIL 1 - SEPTEMBER 30, 2019</v>
      </c>
      <c r="K9" s="377"/>
      <c r="L9" s="319" t="s">
        <v>8</v>
      </c>
      <c r="M9" s="320"/>
      <c r="N9" s="120"/>
      <c r="O9" s="121"/>
      <c r="P9" s="176"/>
    </row>
    <row r="10" spans="1:19" s="168" customFormat="1" ht="15.75" customHeight="1">
      <c r="A10" s="430"/>
      <c r="B10" s="417" t="s">
        <v>402</v>
      </c>
      <c r="C10" s="418"/>
      <c r="D10" s="418"/>
      <c r="E10" s="418"/>
      <c r="F10" s="419"/>
      <c r="G10" s="347"/>
      <c r="H10" s="372"/>
      <c r="I10" s="374"/>
      <c r="J10" s="376"/>
      <c r="K10" s="378"/>
      <c r="L10" s="319"/>
      <c r="M10" s="320"/>
      <c r="N10" s="120"/>
      <c r="O10" s="121"/>
      <c r="P10" s="176"/>
    </row>
    <row r="11" spans="1:19" s="168" customFormat="1" ht="13.8" thickBot="1">
      <c r="A11" s="430"/>
      <c r="B11" s="122" t="s">
        <v>21</v>
      </c>
      <c r="C11" s="123" t="s">
        <v>403</v>
      </c>
      <c r="D11" s="420" t="s">
        <v>404</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c r="A19" s="388"/>
      <c r="B19" s="53" t="s">
        <v>887</v>
      </c>
      <c r="C19" s="53" t="s">
        <v>888</v>
      </c>
      <c r="D19" s="146">
        <v>43634</v>
      </c>
      <c r="E19" s="53"/>
      <c r="F19" s="53" t="s">
        <v>889</v>
      </c>
      <c r="G19" s="302" t="s">
        <v>890</v>
      </c>
      <c r="H19" s="303"/>
      <c r="I19" s="304"/>
      <c r="J19" s="55" t="s">
        <v>6</v>
      </c>
      <c r="K19" s="55"/>
      <c r="L19" s="55" t="s">
        <v>3</v>
      </c>
      <c r="M19" s="73">
        <v>769</v>
      </c>
      <c r="N19" s="128"/>
      <c r="V19" s="149"/>
    </row>
    <row r="20" spans="1:22" ht="20.399999999999999">
      <c r="A20" s="388"/>
      <c r="B20" s="167" t="s">
        <v>337</v>
      </c>
      <c r="C20" s="167" t="s">
        <v>339</v>
      </c>
      <c r="D20" s="167" t="s">
        <v>23</v>
      </c>
      <c r="E20" s="305" t="s">
        <v>341</v>
      </c>
      <c r="F20" s="305"/>
      <c r="G20" s="309"/>
      <c r="H20" s="310"/>
      <c r="I20" s="311"/>
      <c r="J20" s="57" t="s">
        <v>18</v>
      </c>
      <c r="K20" s="58"/>
      <c r="L20" s="58" t="s">
        <v>3</v>
      </c>
      <c r="M20" s="72">
        <v>743</v>
      </c>
      <c r="N20" s="128"/>
      <c r="V20" s="150"/>
    </row>
    <row r="21" spans="1:22" ht="61.8" thickBot="1">
      <c r="A21" s="389"/>
      <c r="B21" s="60" t="s">
        <v>1018</v>
      </c>
      <c r="C21" s="60" t="s">
        <v>891</v>
      </c>
      <c r="D21" s="146">
        <v>43636</v>
      </c>
      <c r="E21" s="62" t="s">
        <v>4</v>
      </c>
      <c r="F21" s="63" t="s">
        <v>892</v>
      </c>
      <c r="G21" s="312"/>
      <c r="H21" s="313"/>
      <c r="I21" s="314"/>
      <c r="J21" s="57" t="s">
        <v>379</v>
      </c>
      <c r="K21" s="58"/>
      <c r="L21" s="58" t="s">
        <v>3</v>
      </c>
      <c r="M21" s="72">
        <v>450</v>
      </c>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13.8" thickBot="1">
      <c r="A23" s="297"/>
      <c r="B23" s="53"/>
      <c r="C23" s="53"/>
      <c r="D23" s="146"/>
      <c r="E23" s="53"/>
      <c r="F23" s="53"/>
      <c r="G23" s="302"/>
      <c r="H23" s="303"/>
      <c r="I23" s="304"/>
      <c r="J23" s="55"/>
      <c r="K23" s="55"/>
      <c r="L23" s="55"/>
      <c r="M23" s="165"/>
      <c r="N23" s="128"/>
      <c r="V23" s="150"/>
    </row>
    <row r="24" spans="1:22" ht="21" thickBot="1">
      <c r="A24" s="297"/>
      <c r="B24" s="167" t="s">
        <v>337</v>
      </c>
      <c r="C24" s="167" t="s">
        <v>339</v>
      </c>
      <c r="D24" s="167" t="s">
        <v>23</v>
      </c>
      <c r="E24" s="305" t="s">
        <v>341</v>
      </c>
      <c r="F24" s="305"/>
      <c r="G24" s="309"/>
      <c r="H24" s="310"/>
      <c r="I24" s="311"/>
      <c r="J24" s="57"/>
      <c r="K24" s="58"/>
      <c r="L24" s="58"/>
      <c r="M24" s="59"/>
      <c r="N24" s="128"/>
      <c r="V24" s="150"/>
    </row>
    <row r="25" spans="1:22" ht="13.8" thickBot="1">
      <c r="A25" s="298"/>
      <c r="B25" s="60"/>
      <c r="C25" s="60"/>
      <c r="D25" s="61"/>
      <c r="E25" s="62" t="s">
        <v>4</v>
      </c>
      <c r="F25" s="63"/>
      <c r="G25" s="315"/>
      <c r="H25" s="316"/>
      <c r="I25" s="317"/>
      <c r="J25" s="57"/>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13.8" thickBot="1">
      <c r="A27" s="297"/>
      <c r="B27" s="53"/>
      <c r="C27" s="53"/>
      <c r="D27" s="146"/>
      <c r="E27" s="53"/>
      <c r="F27" s="53"/>
      <c r="G27" s="302"/>
      <c r="H27" s="303"/>
      <c r="I27" s="304"/>
      <c r="J27" s="55"/>
      <c r="K27" s="55"/>
      <c r="L27" s="55"/>
      <c r="M27" s="64"/>
      <c r="N27" s="128"/>
      <c r="V27" s="150"/>
    </row>
    <row r="28" spans="1:22" ht="21" thickBot="1">
      <c r="A28" s="297"/>
      <c r="B28" s="167" t="s">
        <v>337</v>
      </c>
      <c r="C28" s="167" t="s">
        <v>339</v>
      </c>
      <c r="D28" s="167" t="s">
        <v>23</v>
      </c>
      <c r="E28" s="305" t="s">
        <v>341</v>
      </c>
      <c r="F28" s="305"/>
      <c r="G28" s="309"/>
      <c r="H28" s="310"/>
      <c r="I28" s="311"/>
      <c r="J28" s="57"/>
      <c r="K28" s="58"/>
      <c r="L28" s="58"/>
      <c r="M28" s="59"/>
      <c r="N28" s="128"/>
      <c r="V28" s="150"/>
    </row>
    <row r="29" spans="1:22" ht="13.8" thickBot="1">
      <c r="A29" s="298"/>
      <c r="B29" s="60"/>
      <c r="C29" s="60"/>
      <c r="D29" s="61"/>
      <c r="E29" s="62" t="s">
        <v>4</v>
      </c>
      <c r="F29" s="63"/>
      <c r="G29" s="315"/>
      <c r="H29" s="316"/>
      <c r="I29" s="317"/>
      <c r="J29" s="57"/>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3.8" thickBot="1">
      <c r="A31" s="297"/>
      <c r="B31" s="53"/>
      <c r="C31" s="53"/>
      <c r="D31" s="146"/>
      <c r="E31" s="53"/>
      <c r="F31" s="53"/>
      <c r="G31" s="302"/>
      <c r="H31" s="303"/>
      <c r="I31" s="304"/>
      <c r="J31" s="55"/>
      <c r="K31" s="55"/>
      <c r="L31" s="55"/>
      <c r="M31" s="64"/>
      <c r="N31" s="128"/>
      <c r="V31" s="150"/>
    </row>
    <row r="32" spans="1:22" ht="21" thickBot="1">
      <c r="A32" s="297"/>
      <c r="B32" s="167" t="s">
        <v>337</v>
      </c>
      <c r="C32" s="167" t="s">
        <v>339</v>
      </c>
      <c r="D32" s="167" t="s">
        <v>23</v>
      </c>
      <c r="E32" s="305" t="s">
        <v>341</v>
      </c>
      <c r="F32" s="305"/>
      <c r="G32" s="309"/>
      <c r="H32" s="310"/>
      <c r="I32" s="311"/>
      <c r="J32" s="57" t="s">
        <v>1</v>
      </c>
      <c r="K32" s="58"/>
      <c r="L32" s="58"/>
      <c r="M32" s="59"/>
      <c r="N32" s="128"/>
      <c r="V32" s="150"/>
    </row>
    <row r="33" spans="1:22" ht="13.8" thickBot="1">
      <c r="A33" s="298"/>
      <c r="B33" s="60"/>
      <c r="C33" s="60"/>
      <c r="D33" s="61">
        <v>43398</v>
      </c>
      <c r="E33" s="62" t="s">
        <v>4</v>
      </c>
      <c r="F33" s="63"/>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13.8" thickBot="1">
      <c r="A35" s="297"/>
      <c r="B35" s="53"/>
      <c r="C35" s="53"/>
      <c r="D35" s="146"/>
      <c r="E35" s="53"/>
      <c r="F35" s="53"/>
      <c r="G35" s="302"/>
      <c r="H35" s="303"/>
      <c r="I35" s="304"/>
      <c r="J35" s="55" t="s">
        <v>2</v>
      </c>
      <c r="K35" s="55"/>
      <c r="L35" s="55"/>
      <c r="M35" s="64"/>
      <c r="N35" s="128"/>
      <c r="V35" s="150"/>
    </row>
    <row r="36" spans="1:22" ht="21" thickBot="1">
      <c r="A36" s="297"/>
      <c r="B36" s="167" t="s">
        <v>337</v>
      </c>
      <c r="C36" s="167" t="s">
        <v>339</v>
      </c>
      <c r="D36" s="167" t="s">
        <v>23</v>
      </c>
      <c r="E36" s="305" t="s">
        <v>341</v>
      </c>
      <c r="F36" s="305"/>
      <c r="G36" s="309"/>
      <c r="H36" s="310"/>
      <c r="I36" s="311"/>
      <c r="J36" s="57" t="s">
        <v>1</v>
      </c>
      <c r="K36" s="58"/>
      <c r="L36" s="58"/>
      <c r="M36" s="59"/>
      <c r="N36" s="128"/>
      <c r="V36" s="150"/>
    </row>
    <row r="37" spans="1:22" ht="13.8" thickBot="1">
      <c r="A37" s="298"/>
      <c r="B37" s="60"/>
      <c r="C37" s="60"/>
      <c r="D37" s="65"/>
      <c r="E37" s="62" t="s">
        <v>4</v>
      </c>
      <c r="F37" s="63"/>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c r="C39" s="53"/>
      <c r="D39" s="146"/>
      <c r="E39" s="53"/>
      <c r="F39" s="53"/>
      <c r="G39" s="302"/>
      <c r="H39" s="303"/>
      <c r="I39" s="304"/>
      <c r="J39" s="55" t="s">
        <v>2</v>
      </c>
      <c r="K39" s="55"/>
      <c r="L39" s="55"/>
      <c r="M39" s="64"/>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c r="C41" s="60"/>
      <c r="D41" s="65"/>
      <c r="E41" s="62" t="s">
        <v>4</v>
      </c>
      <c r="F41" s="63"/>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c r="C43" s="53"/>
      <c r="D43" s="146"/>
      <c r="E43" s="53"/>
      <c r="F43" s="53"/>
      <c r="G43" s="302"/>
      <c r="H43" s="303"/>
      <c r="I43" s="304"/>
      <c r="J43" s="55" t="s">
        <v>2</v>
      </c>
      <c r="K43" s="55"/>
      <c r="L43" s="55"/>
      <c r="M43" s="64"/>
      <c r="N43" s="128"/>
      <c r="V43" s="150"/>
    </row>
    <row r="44" spans="1:22" ht="21" thickBot="1">
      <c r="A44" s="297"/>
      <c r="B44" s="167" t="s">
        <v>337</v>
      </c>
      <c r="C44" s="167" t="s">
        <v>339</v>
      </c>
      <c r="D44" s="167" t="s">
        <v>23</v>
      </c>
      <c r="E44" s="305" t="s">
        <v>341</v>
      </c>
      <c r="F44" s="305"/>
      <c r="G44" s="309"/>
      <c r="H44" s="310"/>
      <c r="I44" s="311"/>
      <c r="J44" s="57" t="s">
        <v>1</v>
      </c>
      <c r="K44" s="58"/>
      <c r="L44" s="58"/>
      <c r="M44" s="59"/>
      <c r="N44" s="128"/>
      <c r="V44" s="150"/>
    </row>
    <row r="45" spans="1:22" ht="13.8" thickBot="1">
      <c r="A45" s="298"/>
      <c r="B45" s="60"/>
      <c r="C45" s="60"/>
      <c r="D45" s="65"/>
      <c r="E45" s="62" t="s">
        <v>4</v>
      </c>
      <c r="F45" s="63"/>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53"/>
      <c r="D47" s="146"/>
      <c r="E47" s="53"/>
      <c r="F47" s="53"/>
      <c r="G47" s="302"/>
      <c r="H47" s="303"/>
      <c r="I47" s="304"/>
      <c r="J47" s="55" t="s">
        <v>2</v>
      </c>
      <c r="K47" s="55"/>
      <c r="L47" s="55"/>
      <c r="M47" s="64"/>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c r="C49" s="60"/>
      <c r="D49" s="65"/>
      <c r="E49" s="62" t="s">
        <v>4</v>
      </c>
      <c r="F49" s="63"/>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31" zoomScaleNormal="100" workbookViewId="0">
      <selection activeCell="B18" sqref="B18:M33"/>
    </sheetView>
  </sheetViews>
  <sheetFormatPr defaultColWidth="9.109375" defaultRowHeight="13.2"/>
  <cols>
    <col min="1" max="1" width="3.88671875" style="168" customWidth="1"/>
    <col min="2" max="2" width="23.44140625" style="168" customWidth="1"/>
    <col min="3" max="3" width="17.6640625" style="168" customWidth="1"/>
    <col min="4" max="4" width="19"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20.88671875" style="168" customWidth="1"/>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B3" s="206"/>
      <c r="C3" s="207"/>
      <c r="D3" s="208"/>
      <c r="E3" s="209"/>
      <c r="F3" s="209"/>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c r="L7" s="36"/>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141</v>
      </c>
      <c r="C9" s="418"/>
      <c r="D9" s="418"/>
      <c r="E9" s="418"/>
      <c r="F9" s="418"/>
      <c r="G9" s="346"/>
      <c r="H9" s="371" t="s">
        <v>441</v>
      </c>
      <c r="I9" s="84"/>
      <c r="J9" s="371" t="s">
        <v>441</v>
      </c>
      <c r="K9" s="377"/>
      <c r="L9" s="319" t="s">
        <v>8</v>
      </c>
      <c r="M9" s="320"/>
      <c r="N9" s="120"/>
      <c r="O9" s="121"/>
      <c r="P9" s="176"/>
    </row>
    <row r="10" spans="1:19" s="168" customFormat="1" ht="15.75" customHeight="1">
      <c r="A10" s="430"/>
      <c r="B10" s="417" t="s">
        <v>395</v>
      </c>
      <c r="C10" s="418"/>
      <c r="D10" s="418"/>
      <c r="E10" s="418"/>
      <c r="F10" s="419"/>
      <c r="G10" s="347"/>
      <c r="H10" s="372"/>
      <c r="I10" s="85" t="s">
        <v>371</v>
      </c>
      <c r="J10" s="372"/>
      <c r="K10" s="378"/>
      <c r="L10" s="319"/>
      <c r="M10" s="320"/>
      <c r="N10" s="120"/>
      <c r="O10" s="121"/>
      <c r="P10" s="176"/>
    </row>
    <row r="11" spans="1:19" s="168" customFormat="1" ht="23.25" customHeight="1" thickBot="1">
      <c r="A11" s="430"/>
      <c r="B11" s="122" t="s">
        <v>21</v>
      </c>
      <c r="C11" s="123" t="s">
        <v>893</v>
      </c>
      <c r="D11" s="458" t="s">
        <v>894</v>
      </c>
      <c r="E11" s="420"/>
      <c r="F11" s="421"/>
      <c r="G11" s="443"/>
      <c r="H11" s="411"/>
      <c r="I11" s="86" t="s">
        <v>371</v>
      </c>
      <c r="J11" s="411"/>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0"/>
      <c r="B13" s="395"/>
      <c r="C13" s="397"/>
      <c r="D13" s="399"/>
      <c r="E13" s="401"/>
      <c r="F13" s="402"/>
      <c r="G13" s="405"/>
      <c r="H13" s="406"/>
      <c r="I13" s="407"/>
      <c r="J13" s="455"/>
      <c r="K13" s="453"/>
      <c r="L13" s="454"/>
      <c r="M13" s="455"/>
      <c r="N13" s="126"/>
      <c r="O13" s="176"/>
    </row>
    <row r="14" spans="1:19" s="168" customFormat="1" ht="21.6" thickTop="1" thickBot="1">
      <c r="A14" s="299" t="s">
        <v>11</v>
      </c>
      <c r="B14" s="170" t="s">
        <v>336</v>
      </c>
      <c r="C14" s="170" t="s">
        <v>338</v>
      </c>
      <c r="D14" s="170" t="s">
        <v>24</v>
      </c>
      <c r="E14" s="284" t="s">
        <v>340</v>
      </c>
      <c r="F14" s="284"/>
      <c r="G14" s="284" t="s">
        <v>332</v>
      </c>
      <c r="H14" s="285"/>
      <c r="I14" s="178"/>
      <c r="J14" s="193"/>
      <c r="K14" s="193"/>
      <c r="L14" s="193"/>
      <c r="M14" s="194"/>
      <c r="N14" s="128"/>
    </row>
    <row r="15" spans="1:19" s="168" customFormat="1" ht="23.25" customHeight="1" thickBot="1">
      <c r="A15" s="299"/>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299"/>
      <c r="B16" s="173" t="s">
        <v>337</v>
      </c>
      <c r="C16" s="173" t="s">
        <v>339</v>
      </c>
      <c r="D16" s="173" t="s">
        <v>23</v>
      </c>
      <c r="E16" s="394" t="s">
        <v>341</v>
      </c>
      <c r="F16" s="394"/>
      <c r="G16" s="290"/>
      <c r="H16" s="291"/>
      <c r="I16" s="292"/>
      <c r="J16" s="137" t="s">
        <v>18</v>
      </c>
      <c r="K16" s="135" t="s">
        <v>3</v>
      </c>
      <c r="L16" s="138"/>
      <c r="M16" s="139">
        <v>825</v>
      </c>
      <c r="N16" s="125"/>
    </row>
    <row r="17" spans="1:22" ht="13.8" thickBot="1">
      <c r="A17" s="300"/>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Bot="1">
      <c r="A18" s="299">
        <v>1</v>
      </c>
      <c r="B18" s="170" t="s">
        <v>336</v>
      </c>
      <c r="C18" s="170" t="s">
        <v>338</v>
      </c>
      <c r="D18" s="170" t="s">
        <v>24</v>
      </c>
      <c r="E18" s="284" t="s">
        <v>340</v>
      </c>
      <c r="F18" s="284"/>
      <c r="G18" s="284" t="s">
        <v>332</v>
      </c>
      <c r="H18" s="285"/>
      <c r="I18" s="178"/>
      <c r="J18" s="193" t="s">
        <v>2</v>
      </c>
      <c r="K18" s="193"/>
      <c r="L18" s="193"/>
      <c r="M18" s="194"/>
      <c r="N18" s="128"/>
      <c r="V18" s="145"/>
    </row>
    <row r="19" spans="1:22" ht="51.6" thickBot="1">
      <c r="A19" s="299"/>
      <c r="B19" s="129" t="s">
        <v>895</v>
      </c>
      <c r="C19" s="129" t="s">
        <v>917</v>
      </c>
      <c r="D19" s="130">
        <v>43602</v>
      </c>
      <c r="E19" s="131"/>
      <c r="F19" s="132" t="s">
        <v>896</v>
      </c>
      <c r="G19" s="286" t="s">
        <v>897</v>
      </c>
      <c r="H19" s="287"/>
      <c r="I19" s="288"/>
      <c r="J19" s="133" t="s">
        <v>6</v>
      </c>
      <c r="K19" s="134" t="s">
        <v>371</v>
      </c>
      <c r="L19" s="135"/>
      <c r="M19" s="136">
        <v>266</v>
      </c>
      <c r="N19" s="128"/>
      <c r="O19" s="210"/>
      <c r="V19" s="149"/>
    </row>
    <row r="20" spans="1:22" ht="21" thickBot="1">
      <c r="A20" s="299"/>
      <c r="B20" s="171" t="s">
        <v>337</v>
      </c>
      <c r="C20" s="171" t="s">
        <v>339</v>
      </c>
      <c r="D20" s="171" t="s">
        <v>23</v>
      </c>
      <c r="E20" s="289" t="s">
        <v>341</v>
      </c>
      <c r="F20" s="289"/>
      <c r="G20" s="290"/>
      <c r="H20" s="291"/>
      <c r="I20" s="292"/>
      <c r="J20" s="137" t="s">
        <v>442</v>
      </c>
      <c r="K20" s="135" t="s">
        <v>371</v>
      </c>
      <c r="L20" s="138"/>
      <c r="M20" s="139">
        <v>440</v>
      </c>
      <c r="N20" s="128"/>
      <c r="V20" s="150"/>
    </row>
    <row r="21" spans="1:22" ht="42" customHeight="1" thickBot="1">
      <c r="A21" s="300"/>
      <c r="B21" s="195" t="s">
        <v>915</v>
      </c>
      <c r="C21" s="195" t="s">
        <v>918</v>
      </c>
      <c r="D21" s="196">
        <v>43608</v>
      </c>
      <c r="E21" s="197"/>
      <c r="F21" s="198" t="s">
        <v>898</v>
      </c>
      <c r="G21" s="293"/>
      <c r="H21" s="294"/>
      <c r="I21" s="295"/>
      <c r="J21" s="199" t="s">
        <v>396</v>
      </c>
      <c r="K21" s="200" t="s">
        <v>371</v>
      </c>
      <c r="L21" s="200"/>
      <c r="M21" s="201">
        <v>165</v>
      </c>
      <c r="N21" s="128"/>
      <c r="V21" s="150"/>
    </row>
    <row r="22" spans="1:22" ht="24" customHeight="1" thickBot="1">
      <c r="A22" s="299">
        <v>2</v>
      </c>
      <c r="B22" s="170" t="s">
        <v>336</v>
      </c>
      <c r="C22" s="170" t="s">
        <v>338</v>
      </c>
      <c r="D22" s="170" t="s">
        <v>24</v>
      </c>
      <c r="E22" s="284" t="s">
        <v>340</v>
      </c>
      <c r="F22" s="284"/>
      <c r="G22" s="284" t="s">
        <v>332</v>
      </c>
      <c r="H22" s="285"/>
      <c r="I22" s="178"/>
      <c r="J22" s="193"/>
      <c r="K22" s="193"/>
      <c r="L22" s="193"/>
      <c r="M22" s="194"/>
      <c r="N22" s="128"/>
      <c r="V22" s="150"/>
    </row>
    <row r="23" spans="1:22" ht="85.5" customHeight="1" thickBot="1">
      <c r="A23" s="299"/>
      <c r="B23" s="211" t="s">
        <v>899</v>
      </c>
      <c r="C23" s="129" t="s">
        <v>919</v>
      </c>
      <c r="D23" s="130">
        <v>43577</v>
      </c>
      <c r="E23" s="131"/>
      <c r="F23" s="195" t="s">
        <v>900</v>
      </c>
      <c r="G23" s="286" t="s">
        <v>901</v>
      </c>
      <c r="H23" s="287"/>
      <c r="I23" s="288"/>
      <c r="J23" s="133" t="s">
        <v>6</v>
      </c>
      <c r="K23" s="134" t="s">
        <v>371</v>
      </c>
      <c r="L23" s="135"/>
      <c r="M23" s="136">
        <v>188</v>
      </c>
      <c r="N23" s="128"/>
      <c r="V23" s="150"/>
    </row>
    <row r="24" spans="1:22" ht="31.2" customHeight="1" thickBot="1">
      <c r="A24" s="299"/>
      <c r="B24" s="171" t="s">
        <v>337</v>
      </c>
      <c r="C24" s="171" t="s">
        <v>339</v>
      </c>
      <c r="D24" s="171" t="s">
        <v>23</v>
      </c>
      <c r="E24" s="289" t="s">
        <v>341</v>
      </c>
      <c r="F24" s="289"/>
      <c r="G24" s="290"/>
      <c r="H24" s="291"/>
      <c r="I24" s="292"/>
      <c r="J24" s="137" t="s">
        <v>18</v>
      </c>
      <c r="K24" s="135" t="s">
        <v>371</v>
      </c>
      <c r="L24" s="138"/>
      <c r="M24" s="139">
        <v>463</v>
      </c>
      <c r="N24" s="128"/>
      <c r="V24" s="150"/>
    </row>
    <row r="25" spans="1:22" ht="21" thickBot="1">
      <c r="A25" s="300"/>
      <c r="B25" s="195" t="s">
        <v>916</v>
      </c>
      <c r="C25" s="195" t="s">
        <v>902</v>
      </c>
      <c r="D25" s="196">
        <v>43581</v>
      </c>
      <c r="E25" s="197"/>
      <c r="F25" s="198" t="s">
        <v>903</v>
      </c>
      <c r="G25" s="293"/>
      <c r="H25" s="294"/>
      <c r="I25" s="295"/>
      <c r="J25" s="199" t="s">
        <v>904</v>
      </c>
      <c r="K25" s="200" t="s">
        <v>371</v>
      </c>
      <c r="L25" s="200"/>
      <c r="M25" s="201">
        <v>292.5</v>
      </c>
      <c r="N25" s="128"/>
      <c r="V25" s="150"/>
    </row>
    <row r="26" spans="1:22" ht="24" customHeight="1" thickBot="1">
      <c r="A26" s="299">
        <f>A22+1</f>
        <v>3</v>
      </c>
      <c r="B26" s="170" t="s">
        <v>336</v>
      </c>
      <c r="C26" s="170" t="s">
        <v>338</v>
      </c>
      <c r="D26" s="170" t="s">
        <v>24</v>
      </c>
      <c r="E26" s="284" t="s">
        <v>340</v>
      </c>
      <c r="F26" s="284"/>
      <c r="G26" s="284" t="s">
        <v>332</v>
      </c>
      <c r="H26" s="285"/>
      <c r="I26" s="178"/>
      <c r="J26" s="193"/>
      <c r="K26" s="193"/>
      <c r="L26" s="193"/>
      <c r="M26" s="194"/>
      <c r="N26" s="128"/>
      <c r="V26" s="150"/>
    </row>
    <row r="27" spans="1:22" ht="21" thickBot="1">
      <c r="A27" s="299"/>
      <c r="B27" s="129" t="s">
        <v>905</v>
      </c>
      <c r="C27" s="129" t="s">
        <v>906</v>
      </c>
      <c r="D27" s="130">
        <v>43648</v>
      </c>
      <c r="E27" s="131"/>
      <c r="F27" s="132" t="s">
        <v>907</v>
      </c>
      <c r="G27" s="286" t="s">
        <v>908</v>
      </c>
      <c r="H27" s="287"/>
      <c r="I27" s="288"/>
      <c r="J27" s="133" t="s">
        <v>6</v>
      </c>
      <c r="K27" s="134" t="s">
        <v>371</v>
      </c>
      <c r="L27" s="135"/>
      <c r="M27" s="212">
        <v>223.28</v>
      </c>
      <c r="N27" s="128"/>
      <c r="V27" s="150"/>
    </row>
    <row r="28" spans="1:22" ht="21" thickBot="1">
      <c r="A28" s="299"/>
      <c r="B28" s="171" t="s">
        <v>337</v>
      </c>
      <c r="C28" s="171" t="s">
        <v>339</v>
      </c>
      <c r="D28" s="171" t="s">
        <v>23</v>
      </c>
      <c r="E28" s="289" t="s">
        <v>341</v>
      </c>
      <c r="F28" s="289"/>
      <c r="G28" s="290"/>
      <c r="H28" s="291"/>
      <c r="I28" s="292"/>
      <c r="J28" s="137" t="s">
        <v>18</v>
      </c>
      <c r="K28" s="135" t="s">
        <v>371</v>
      </c>
      <c r="L28" s="138"/>
      <c r="M28" s="139">
        <v>932.4</v>
      </c>
      <c r="N28" s="128"/>
      <c r="V28" s="150"/>
    </row>
    <row r="29" spans="1:22" ht="21" thickBot="1">
      <c r="A29" s="300"/>
      <c r="B29" s="195" t="s">
        <v>923</v>
      </c>
      <c r="C29" s="195" t="s">
        <v>924</v>
      </c>
      <c r="D29" s="196">
        <v>43649</v>
      </c>
      <c r="E29" s="197"/>
      <c r="F29" s="198" t="s">
        <v>909</v>
      </c>
      <c r="G29" s="293"/>
      <c r="H29" s="294"/>
      <c r="I29" s="295"/>
      <c r="J29" s="199" t="s">
        <v>910</v>
      </c>
      <c r="K29" s="200" t="s">
        <v>371</v>
      </c>
      <c r="L29" s="200"/>
      <c r="M29" s="201">
        <v>580.5</v>
      </c>
      <c r="N29" s="128"/>
      <c r="V29" s="150"/>
    </row>
    <row r="30" spans="1:22" ht="24" customHeight="1" thickBot="1">
      <c r="A30" s="299">
        <f t="shared" ref="A30" si="0">A26+1</f>
        <v>4</v>
      </c>
      <c r="B30" s="170" t="s">
        <v>336</v>
      </c>
      <c r="C30" s="170" t="s">
        <v>338</v>
      </c>
      <c r="D30" s="170" t="s">
        <v>24</v>
      </c>
      <c r="E30" s="284" t="s">
        <v>340</v>
      </c>
      <c r="F30" s="284"/>
      <c r="G30" s="284" t="s">
        <v>332</v>
      </c>
      <c r="H30" s="285"/>
      <c r="I30" s="178"/>
      <c r="J30" s="193"/>
      <c r="K30" s="193"/>
      <c r="L30" s="193"/>
      <c r="M30" s="194"/>
      <c r="N30" s="128"/>
      <c r="V30" s="150"/>
    </row>
    <row r="31" spans="1:22" ht="31.2" thickBot="1">
      <c r="A31" s="299"/>
      <c r="B31" s="213" t="s">
        <v>911</v>
      </c>
      <c r="C31" s="129" t="s">
        <v>921</v>
      </c>
      <c r="D31" s="130">
        <v>43641</v>
      </c>
      <c r="E31" s="131"/>
      <c r="F31" s="132" t="s">
        <v>922</v>
      </c>
      <c r="G31" s="286" t="s">
        <v>912</v>
      </c>
      <c r="H31" s="287"/>
      <c r="I31" s="288"/>
      <c r="J31" s="133" t="s">
        <v>6</v>
      </c>
      <c r="K31" s="134" t="s">
        <v>371</v>
      </c>
      <c r="L31" s="135"/>
      <c r="M31" s="136">
        <v>500</v>
      </c>
      <c r="N31" s="128"/>
      <c r="V31" s="150"/>
    </row>
    <row r="32" spans="1:22" ht="21" thickBot="1">
      <c r="A32" s="299"/>
      <c r="B32" s="171" t="s">
        <v>337</v>
      </c>
      <c r="C32" s="171" t="s">
        <v>339</v>
      </c>
      <c r="D32" s="171" t="s">
        <v>23</v>
      </c>
      <c r="E32" s="289" t="s">
        <v>341</v>
      </c>
      <c r="F32" s="289"/>
      <c r="G32" s="290"/>
      <c r="H32" s="291"/>
      <c r="I32" s="292"/>
      <c r="J32" s="137" t="s">
        <v>18</v>
      </c>
      <c r="K32" s="135" t="s">
        <v>371</v>
      </c>
      <c r="L32" s="138"/>
      <c r="M32" s="139">
        <v>947.5</v>
      </c>
      <c r="N32" s="128"/>
      <c r="V32" s="150"/>
    </row>
    <row r="33" spans="1:22" ht="21" thickBot="1">
      <c r="A33" s="300"/>
      <c r="B33" s="195" t="s">
        <v>920</v>
      </c>
      <c r="C33" s="195" t="s">
        <v>912</v>
      </c>
      <c r="D33" s="196">
        <v>43641</v>
      </c>
      <c r="E33" s="197"/>
      <c r="F33" s="198" t="s">
        <v>913</v>
      </c>
      <c r="G33" s="293"/>
      <c r="H33" s="294"/>
      <c r="I33" s="295"/>
      <c r="J33" s="199" t="s">
        <v>914</v>
      </c>
      <c r="K33" s="200" t="s">
        <v>371</v>
      </c>
      <c r="L33" s="200"/>
      <c r="M33" s="201">
        <v>225.5</v>
      </c>
      <c r="N33" s="128"/>
      <c r="P33" s="168" t="s">
        <v>374</v>
      </c>
      <c r="V33" s="150"/>
    </row>
    <row r="34" spans="1:22" ht="24" customHeight="1" thickBot="1">
      <c r="A34" s="299">
        <f t="shared" ref="A34" si="1">A30+1</f>
        <v>5</v>
      </c>
      <c r="B34" s="170" t="s">
        <v>336</v>
      </c>
      <c r="C34" s="170" t="s">
        <v>338</v>
      </c>
      <c r="D34" s="170" t="s">
        <v>24</v>
      </c>
      <c r="E34" s="284" t="s">
        <v>340</v>
      </c>
      <c r="F34" s="284"/>
      <c r="G34" s="284" t="s">
        <v>332</v>
      </c>
      <c r="H34" s="285"/>
      <c r="I34" s="178"/>
      <c r="J34" s="193"/>
      <c r="K34" s="193"/>
      <c r="L34" s="193"/>
      <c r="M34" s="194"/>
      <c r="N34" s="128"/>
      <c r="V34" s="150"/>
    </row>
    <row r="35" spans="1:22" ht="24" customHeight="1" thickBot="1">
      <c r="A35" s="299"/>
      <c r="B35" s="214"/>
      <c r="C35" s="129"/>
      <c r="D35" s="130"/>
      <c r="E35" s="131"/>
      <c r="F35" s="132"/>
      <c r="G35" s="286"/>
      <c r="H35" s="287"/>
      <c r="I35" s="288"/>
      <c r="J35" s="133"/>
      <c r="K35" s="134"/>
      <c r="L35" s="135"/>
      <c r="M35" s="136"/>
      <c r="N35" s="128"/>
      <c r="V35" s="150"/>
    </row>
    <row r="36" spans="1:22" ht="21" thickBot="1">
      <c r="A36" s="299"/>
      <c r="B36" s="171" t="s">
        <v>337</v>
      </c>
      <c r="C36" s="171" t="s">
        <v>339</v>
      </c>
      <c r="D36" s="171" t="s">
        <v>23</v>
      </c>
      <c r="E36" s="289" t="s">
        <v>341</v>
      </c>
      <c r="F36" s="289"/>
      <c r="G36" s="290"/>
      <c r="H36" s="291"/>
      <c r="I36" s="292"/>
      <c r="J36" s="137"/>
      <c r="K36" s="135"/>
      <c r="L36" s="138"/>
      <c r="M36" s="139"/>
      <c r="N36" s="128"/>
      <c r="V36" s="150"/>
    </row>
    <row r="37" spans="1:22" ht="13.8" thickBot="1">
      <c r="A37" s="300"/>
      <c r="B37" s="195"/>
      <c r="C37" s="195"/>
      <c r="D37" s="196"/>
      <c r="E37" s="197"/>
      <c r="F37" s="198"/>
      <c r="G37" s="293"/>
      <c r="H37" s="294"/>
      <c r="I37" s="295"/>
      <c r="J37" s="199"/>
      <c r="K37" s="200"/>
      <c r="L37" s="200"/>
      <c r="M37" s="201"/>
      <c r="N37" s="128"/>
      <c r="V37" s="150"/>
    </row>
    <row r="38" spans="1:22" ht="24" customHeight="1" thickBot="1">
      <c r="A38" s="299">
        <f t="shared" ref="A38" si="2">A34+1</f>
        <v>6</v>
      </c>
      <c r="B38" s="170" t="s">
        <v>336</v>
      </c>
      <c r="C38" s="170" t="s">
        <v>338</v>
      </c>
      <c r="D38" s="170" t="s">
        <v>24</v>
      </c>
      <c r="E38" s="285" t="s">
        <v>340</v>
      </c>
      <c r="F38" s="456"/>
      <c r="G38" s="285" t="s">
        <v>332</v>
      </c>
      <c r="H38" s="457"/>
      <c r="I38" s="178"/>
      <c r="J38" s="193"/>
      <c r="K38" s="193"/>
      <c r="L38" s="193"/>
      <c r="M38" s="194"/>
      <c r="N38" s="128"/>
      <c r="V38" s="150"/>
    </row>
    <row r="39" spans="1:22" ht="13.8" thickBot="1">
      <c r="A39" s="299"/>
      <c r="B39" s="129"/>
      <c r="C39" s="129"/>
      <c r="D39" s="130"/>
      <c r="E39" s="131"/>
      <c r="F39" s="132"/>
      <c r="G39" s="286"/>
      <c r="H39" s="287"/>
      <c r="I39" s="288"/>
      <c r="J39" s="133"/>
      <c r="K39" s="134"/>
      <c r="L39" s="135"/>
      <c r="M39" s="136"/>
      <c r="N39" s="128"/>
      <c r="O39" s="117" t="s">
        <v>374</v>
      </c>
      <c r="V39" s="150"/>
    </row>
    <row r="40" spans="1:22" ht="21" customHeight="1" thickBot="1">
      <c r="A40" s="299"/>
      <c r="B40" s="171" t="s">
        <v>337</v>
      </c>
      <c r="C40" s="171" t="s">
        <v>339</v>
      </c>
      <c r="D40" s="171" t="s">
        <v>23</v>
      </c>
      <c r="E40" s="289" t="s">
        <v>341</v>
      </c>
      <c r="F40" s="289"/>
      <c r="G40" s="290"/>
      <c r="H40" s="291"/>
      <c r="I40" s="292"/>
      <c r="J40" s="137"/>
      <c r="K40" s="135"/>
      <c r="L40" s="138"/>
      <c r="M40" s="139"/>
      <c r="N40" s="128"/>
      <c r="V40" s="150"/>
    </row>
    <row r="41" spans="1:22" ht="13.8" thickBot="1">
      <c r="A41" s="300"/>
      <c r="B41" s="195"/>
      <c r="C41" s="195"/>
      <c r="D41" s="196"/>
      <c r="E41" s="197" t="s">
        <v>4</v>
      </c>
      <c r="F41" s="198"/>
      <c r="G41" s="293"/>
      <c r="H41" s="294"/>
      <c r="I41" s="295"/>
      <c r="J41" s="199"/>
      <c r="K41" s="200"/>
      <c r="L41" s="200"/>
      <c r="M41" s="201"/>
      <c r="N41" s="128"/>
      <c r="V41" s="150"/>
    </row>
    <row r="42" spans="1:22" ht="24" customHeight="1" thickBot="1">
      <c r="A42" s="299">
        <f t="shared" ref="A42" si="3">A38+1</f>
        <v>7</v>
      </c>
      <c r="B42" s="170" t="s">
        <v>336</v>
      </c>
      <c r="C42" s="170" t="s">
        <v>338</v>
      </c>
      <c r="D42" s="170" t="s">
        <v>24</v>
      </c>
      <c r="E42" s="284" t="s">
        <v>340</v>
      </c>
      <c r="F42" s="284"/>
      <c r="G42" s="284" t="s">
        <v>332</v>
      </c>
      <c r="H42" s="285"/>
      <c r="I42" s="178"/>
      <c r="J42" s="193"/>
      <c r="K42" s="193"/>
      <c r="L42" s="193"/>
      <c r="M42" s="194"/>
      <c r="N42" s="128"/>
      <c r="V42" s="150"/>
    </row>
    <row r="43" spans="1:22" ht="21" customHeight="1" thickBot="1">
      <c r="A43" s="299"/>
      <c r="B43" s="129"/>
      <c r="C43" s="129"/>
      <c r="D43" s="130"/>
      <c r="E43" s="131"/>
      <c r="F43" s="132"/>
      <c r="G43" s="286"/>
      <c r="H43" s="287"/>
      <c r="I43" s="288"/>
      <c r="J43" s="133" t="s">
        <v>6</v>
      </c>
      <c r="K43" s="134"/>
      <c r="L43" s="135"/>
      <c r="M43" s="136"/>
      <c r="N43" s="128"/>
      <c r="V43" s="150"/>
    </row>
    <row r="44" spans="1:22" ht="21" customHeight="1" thickBot="1">
      <c r="A44" s="299"/>
      <c r="B44" s="171" t="s">
        <v>337</v>
      </c>
      <c r="C44" s="171" t="s">
        <v>339</v>
      </c>
      <c r="D44" s="171" t="s">
        <v>23</v>
      </c>
      <c r="E44" s="289" t="s">
        <v>341</v>
      </c>
      <c r="F44" s="289"/>
      <c r="G44" s="290"/>
      <c r="H44" s="291"/>
      <c r="I44" s="292"/>
      <c r="J44" s="137" t="s">
        <v>18</v>
      </c>
      <c r="K44" s="135"/>
      <c r="L44" s="138"/>
      <c r="M44" s="139"/>
      <c r="N44" s="128"/>
      <c r="V44" s="150"/>
    </row>
    <row r="45" spans="1:22" ht="21" thickBot="1">
      <c r="A45" s="300"/>
      <c r="B45" s="195"/>
      <c r="C45" s="195"/>
      <c r="D45" s="196"/>
      <c r="E45" s="197" t="s">
        <v>4</v>
      </c>
      <c r="F45" s="198"/>
      <c r="G45" s="293"/>
      <c r="H45" s="294"/>
      <c r="I45" s="295"/>
      <c r="J45" s="199" t="s">
        <v>396</v>
      </c>
      <c r="K45" s="200"/>
      <c r="L45" s="200"/>
      <c r="M45" s="201"/>
      <c r="N45" s="128"/>
      <c r="V45" s="150"/>
    </row>
    <row r="46" spans="1:22" ht="24" customHeight="1" thickBot="1">
      <c r="A46" s="299">
        <f t="shared" ref="A46" si="4">A42+1</f>
        <v>8</v>
      </c>
      <c r="B46" s="170" t="s">
        <v>336</v>
      </c>
      <c r="C46" s="170" t="s">
        <v>338</v>
      </c>
      <c r="D46" s="170" t="s">
        <v>24</v>
      </c>
      <c r="E46" s="284" t="s">
        <v>340</v>
      </c>
      <c r="F46" s="284"/>
      <c r="G46" s="284" t="s">
        <v>332</v>
      </c>
      <c r="H46" s="285"/>
      <c r="I46" s="178"/>
      <c r="J46" s="193"/>
      <c r="K46" s="193"/>
      <c r="L46" s="193"/>
      <c r="M46" s="194"/>
      <c r="N46" s="128"/>
      <c r="V46" s="150"/>
    </row>
    <row r="47" spans="1:22" ht="21" customHeight="1" thickBot="1">
      <c r="A47" s="299"/>
      <c r="B47" s="129"/>
      <c r="C47" s="129"/>
      <c r="D47" s="130"/>
      <c r="E47" s="131"/>
      <c r="F47" s="132"/>
      <c r="G47" s="286"/>
      <c r="H47" s="287"/>
      <c r="I47" s="288"/>
      <c r="J47" s="133" t="s">
        <v>6</v>
      </c>
      <c r="K47" s="134"/>
      <c r="L47" s="135"/>
      <c r="M47" s="136"/>
      <c r="N47" s="128"/>
      <c r="O47" s="117" t="s">
        <v>374</v>
      </c>
      <c r="V47" s="150"/>
    </row>
    <row r="48" spans="1:22" ht="21" customHeight="1" thickBot="1">
      <c r="A48" s="299"/>
      <c r="B48" s="171" t="s">
        <v>337</v>
      </c>
      <c r="C48" s="171" t="s">
        <v>339</v>
      </c>
      <c r="D48" s="171" t="s">
        <v>23</v>
      </c>
      <c r="E48" s="289" t="s">
        <v>341</v>
      </c>
      <c r="F48" s="289"/>
      <c r="G48" s="290"/>
      <c r="H48" s="291"/>
      <c r="I48" s="292"/>
      <c r="J48" s="137" t="s">
        <v>18</v>
      </c>
      <c r="K48" s="135"/>
      <c r="L48" s="138"/>
      <c r="M48" s="139"/>
      <c r="N48" s="128"/>
      <c r="V48" s="150"/>
    </row>
    <row r="49" spans="1:22" ht="21" thickBot="1">
      <c r="A49" s="300"/>
      <c r="B49" s="195"/>
      <c r="C49" s="195"/>
      <c r="D49" s="196"/>
      <c r="E49" s="197" t="s">
        <v>4</v>
      </c>
      <c r="F49" s="198"/>
      <c r="G49" s="293"/>
      <c r="H49" s="294"/>
      <c r="I49" s="295"/>
      <c r="J49" s="199" t="s">
        <v>396</v>
      </c>
      <c r="K49" s="200"/>
      <c r="L49" s="200"/>
      <c r="M49" s="201"/>
      <c r="N49" s="128"/>
      <c r="V49" s="150"/>
    </row>
    <row r="50" spans="1:22" ht="24" customHeight="1" thickBot="1">
      <c r="A50" s="299">
        <f t="shared" ref="A50" si="5">A46+1</f>
        <v>9</v>
      </c>
      <c r="B50" s="170" t="s">
        <v>336</v>
      </c>
      <c r="C50" s="170" t="s">
        <v>338</v>
      </c>
      <c r="D50" s="170" t="s">
        <v>24</v>
      </c>
      <c r="E50" s="284" t="s">
        <v>340</v>
      </c>
      <c r="F50" s="284"/>
      <c r="G50" s="284" t="s">
        <v>332</v>
      </c>
      <c r="H50" s="285"/>
      <c r="I50" s="178"/>
      <c r="J50" s="193"/>
      <c r="K50" s="193"/>
      <c r="L50" s="193"/>
      <c r="M50" s="194"/>
      <c r="N50" s="128"/>
      <c r="V50" s="150"/>
    </row>
    <row r="51" spans="1:22" ht="21" customHeight="1" thickBot="1">
      <c r="A51" s="299"/>
      <c r="B51" s="129"/>
      <c r="C51" s="129"/>
      <c r="D51" s="130"/>
      <c r="E51" s="131"/>
      <c r="F51" s="132"/>
      <c r="G51" s="286"/>
      <c r="H51" s="287"/>
      <c r="I51" s="288"/>
      <c r="J51" s="133" t="s">
        <v>6</v>
      </c>
      <c r="K51" s="134"/>
      <c r="L51" s="135"/>
      <c r="M51" s="136"/>
      <c r="N51" s="128"/>
      <c r="O51" s="117"/>
      <c r="V51" s="150"/>
    </row>
    <row r="52" spans="1:22" ht="21" customHeight="1" thickBot="1">
      <c r="A52" s="299"/>
      <c r="B52" s="171" t="s">
        <v>337</v>
      </c>
      <c r="C52" s="171" t="s">
        <v>339</v>
      </c>
      <c r="D52" s="171" t="s">
        <v>23</v>
      </c>
      <c r="E52" s="289" t="s">
        <v>341</v>
      </c>
      <c r="F52" s="289"/>
      <c r="G52" s="290"/>
      <c r="H52" s="291"/>
      <c r="I52" s="292"/>
      <c r="J52" s="137" t="s">
        <v>18</v>
      </c>
      <c r="K52" s="135"/>
      <c r="L52" s="138"/>
      <c r="M52" s="139"/>
      <c r="N52" s="128"/>
      <c r="V52" s="150"/>
    </row>
    <row r="53" spans="1:22" ht="21" thickBot="1">
      <c r="A53" s="300"/>
      <c r="B53" s="195"/>
      <c r="C53" s="195"/>
      <c r="D53" s="196"/>
      <c r="E53" s="197" t="s">
        <v>4</v>
      </c>
      <c r="F53" s="198"/>
      <c r="G53" s="293"/>
      <c r="H53" s="294"/>
      <c r="I53" s="295"/>
      <c r="J53" s="199" t="s">
        <v>396</v>
      </c>
      <c r="K53" s="200"/>
      <c r="L53" s="200"/>
      <c r="M53" s="201"/>
      <c r="N53" s="128"/>
      <c r="V53" s="150"/>
    </row>
    <row r="54" spans="1:22" ht="24" customHeight="1" thickBot="1">
      <c r="A54" s="299">
        <f t="shared" ref="A54" si="6">A50+1</f>
        <v>10</v>
      </c>
      <c r="B54" s="170" t="s">
        <v>336</v>
      </c>
      <c r="C54" s="170" t="s">
        <v>338</v>
      </c>
      <c r="D54" s="170" t="s">
        <v>24</v>
      </c>
      <c r="E54" s="285" t="s">
        <v>340</v>
      </c>
      <c r="F54" s="456"/>
      <c r="G54" s="285" t="s">
        <v>332</v>
      </c>
      <c r="H54" s="457"/>
      <c r="I54" s="178"/>
      <c r="J54" s="193"/>
      <c r="K54" s="193"/>
      <c r="L54" s="193"/>
      <c r="M54" s="194"/>
      <c r="N54" s="128"/>
      <c r="V54" s="150"/>
    </row>
    <row r="55" spans="1:22" ht="13.8" thickBot="1">
      <c r="A55" s="299"/>
      <c r="B55" s="129"/>
      <c r="C55" s="129"/>
      <c r="D55" s="130"/>
      <c r="E55" s="131"/>
      <c r="F55" s="132"/>
      <c r="G55" s="286"/>
      <c r="H55" s="287"/>
      <c r="I55" s="288"/>
      <c r="J55" s="133" t="s">
        <v>6</v>
      </c>
      <c r="K55" s="134"/>
      <c r="L55" s="135"/>
      <c r="M55" s="136"/>
      <c r="N55" s="128"/>
      <c r="O55" s="117"/>
      <c r="P55" s="153"/>
      <c r="V55" s="150"/>
    </row>
    <row r="56" spans="1:22" ht="21" thickBot="1">
      <c r="A56" s="299"/>
      <c r="B56" s="171" t="s">
        <v>337</v>
      </c>
      <c r="C56" s="171" t="s">
        <v>339</v>
      </c>
      <c r="D56" s="171" t="s">
        <v>23</v>
      </c>
      <c r="E56" s="289" t="s">
        <v>341</v>
      </c>
      <c r="F56" s="289"/>
      <c r="G56" s="290"/>
      <c r="H56" s="291"/>
      <c r="I56" s="292"/>
      <c r="J56" s="137" t="s">
        <v>18</v>
      </c>
      <c r="K56" s="135"/>
      <c r="L56" s="138"/>
      <c r="M56" s="139"/>
      <c r="N56" s="128"/>
      <c r="V56" s="150"/>
    </row>
    <row r="57" spans="1:22" s="153" customFormat="1" ht="21" thickBot="1">
      <c r="A57" s="300"/>
      <c r="B57" s="195"/>
      <c r="C57" s="195"/>
      <c r="D57" s="196"/>
      <c r="E57" s="197"/>
      <c r="F57" s="198"/>
      <c r="G57" s="293"/>
      <c r="H57" s="294"/>
      <c r="I57" s="295"/>
      <c r="J57" s="199" t="s">
        <v>396</v>
      </c>
      <c r="K57" s="200"/>
      <c r="L57" s="200"/>
      <c r="M57" s="201"/>
      <c r="N57" s="154"/>
      <c r="P57" s="168"/>
      <c r="Q57" s="168"/>
      <c r="V57" s="150"/>
    </row>
    <row r="58" spans="1:22" ht="24" customHeight="1" thickBot="1">
      <c r="A58" s="299">
        <f t="shared" ref="A58" si="7">A54+1</f>
        <v>11</v>
      </c>
      <c r="B58" s="170" t="s">
        <v>336</v>
      </c>
      <c r="C58" s="170" t="s">
        <v>338</v>
      </c>
      <c r="D58" s="170" t="s">
        <v>24</v>
      </c>
      <c r="E58" s="284" t="s">
        <v>340</v>
      </c>
      <c r="F58" s="284"/>
      <c r="G58" s="284" t="s">
        <v>332</v>
      </c>
      <c r="H58" s="285"/>
      <c r="I58" s="178"/>
      <c r="J58" s="193"/>
      <c r="K58" s="193"/>
      <c r="L58" s="193"/>
      <c r="M58" s="194"/>
      <c r="N58" s="128"/>
      <c r="O58" s="117"/>
      <c r="V58" s="150"/>
    </row>
    <row r="59" spans="1:22" ht="13.8" thickBot="1">
      <c r="A59" s="299"/>
      <c r="B59" s="129"/>
      <c r="C59" s="129"/>
      <c r="D59" s="130"/>
      <c r="E59" s="131"/>
      <c r="F59" s="132"/>
      <c r="G59" s="286"/>
      <c r="H59" s="287"/>
      <c r="I59" s="288"/>
      <c r="J59" s="133" t="s">
        <v>6</v>
      </c>
      <c r="K59" s="134"/>
      <c r="L59" s="135"/>
      <c r="M59" s="136"/>
      <c r="N59" s="128"/>
      <c r="V59" s="150"/>
    </row>
    <row r="60" spans="1:22" ht="21" thickBot="1">
      <c r="A60" s="299"/>
      <c r="B60" s="171" t="s">
        <v>337</v>
      </c>
      <c r="C60" s="171" t="s">
        <v>339</v>
      </c>
      <c r="D60" s="171" t="s">
        <v>23</v>
      </c>
      <c r="E60" s="289" t="s">
        <v>341</v>
      </c>
      <c r="F60" s="289"/>
      <c r="G60" s="290"/>
      <c r="H60" s="291"/>
      <c r="I60" s="292"/>
      <c r="J60" s="137" t="s">
        <v>18</v>
      </c>
      <c r="K60" s="135"/>
      <c r="L60" s="138"/>
      <c r="M60" s="139"/>
      <c r="N60" s="128"/>
      <c r="V60" s="150"/>
    </row>
    <row r="61" spans="1:22" ht="21" thickBot="1">
      <c r="A61" s="300"/>
      <c r="B61" s="195"/>
      <c r="C61" s="195"/>
      <c r="D61" s="196"/>
      <c r="E61" s="197"/>
      <c r="F61" s="198"/>
      <c r="G61" s="293"/>
      <c r="H61" s="294"/>
      <c r="I61" s="295"/>
      <c r="J61" s="199" t="s">
        <v>396</v>
      </c>
      <c r="K61" s="200"/>
      <c r="L61" s="200"/>
      <c r="M61" s="201"/>
      <c r="N61" s="128"/>
      <c r="V61" s="150"/>
    </row>
    <row r="62" spans="1:22" ht="24" customHeight="1" thickBot="1">
      <c r="A62" s="299">
        <f t="shared" ref="A62" si="8">A58+1</f>
        <v>12</v>
      </c>
      <c r="B62" s="170" t="s">
        <v>336</v>
      </c>
      <c r="C62" s="170" t="s">
        <v>338</v>
      </c>
      <c r="D62" s="170" t="s">
        <v>24</v>
      </c>
      <c r="E62" s="284" t="s">
        <v>340</v>
      </c>
      <c r="F62" s="284"/>
      <c r="G62" s="284" t="s">
        <v>332</v>
      </c>
      <c r="H62" s="285"/>
      <c r="I62" s="178"/>
      <c r="J62" s="193"/>
      <c r="K62" s="193"/>
      <c r="L62" s="193"/>
      <c r="M62" s="194"/>
      <c r="N62" s="128"/>
      <c r="O62" s="117"/>
      <c r="V62" s="150"/>
    </row>
    <row r="63" spans="1:22" ht="13.8" thickBot="1">
      <c r="A63" s="299"/>
      <c r="B63" s="129"/>
      <c r="C63" s="129"/>
      <c r="D63" s="130"/>
      <c r="E63" s="131"/>
      <c r="F63" s="132"/>
      <c r="G63" s="286"/>
      <c r="H63" s="287"/>
      <c r="I63" s="288"/>
      <c r="J63" s="133" t="s">
        <v>6</v>
      </c>
      <c r="K63" s="134"/>
      <c r="L63" s="135"/>
      <c r="M63" s="136"/>
      <c r="N63" s="128"/>
      <c r="V63" s="150"/>
    </row>
    <row r="64" spans="1:22" ht="21" thickBot="1">
      <c r="A64" s="299"/>
      <c r="B64" s="171" t="s">
        <v>337</v>
      </c>
      <c r="C64" s="171" t="s">
        <v>339</v>
      </c>
      <c r="D64" s="171" t="s">
        <v>23</v>
      </c>
      <c r="E64" s="289" t="s">
        <v>341</v>
      </c>
      <c r="F64" s="289"/>
      <c r="G64" s="290"/>
      <c r="H64" s="291"/>
      <c r="I64" s="292"/>
      <c r="J64" s="137" t="s">
        <v>18</v>
      </c>
      <c r="K64" s="135"/>
      <c r="L64" s="138"/>
      <c r="M64" s="139"/>
      <c r="N64" s="128"/>
      <c r="V64" s="150"/>
    </row>
    <row r="65" spans="1:22" ht="21" thickBot="1">
      <c r="A65" s="300"/>
      <c r="B65" s="195"/>
      <c r="C65" s="195"/>
      <c r="D65" s="196"/>
      <c r="E65" s="197"/>
      <c r="F65" s="198"/>
      <c r="G65" s="293"/>
      <c r="H65" s="294"/>
      <c r="I65" s="295"/>
      <c r="J65" s="199" t="s">
        <v>396</v>
      </c>
      <c r="K65" s="200"/>
      <c r="L65" s="200"/>
      <c r="M65" s="201"/>
      <c r="N65" s="128"/>
      <c r="V65" s="150"/>
    </row>
    <row r="66" spans="1:22" ht="13.8" thickBot="1"/>
    <row r="67" spans="1:22">
      <c r="P67" s="157" t="s">
        <v>328</v>
      </c>
      <c r="Q67" s="158"/>
    </row>
    <row r="68" spans="1:22">
      <c r="P68" s="159"/>
      <c r="Q68" s="177"/>
    </row>
    <row r="69" spans="1:22" ht="33.6">
      <c r="B69" s="176"/>
      <c r="P69" s="160" t="b">
        <v>0</v>
      </c>
      <c r="Q69" s="41" t="str">
        <f xml:space="preserve"> CONCATENATE("OCTOBER 1, ",$M$7-1,"- MARCH 31, ",$M$7)</f>
        <v>OCTOBER 1, 2018- MARCH 31, 2019</v>
      </c>
    </row>
    <row r="70" spans="1:22" ht="25.2">
      <c r="B70" s="176"/>
      <c r="P70" s="160" t="b">
        <v>1</v>
      </c>
      <c r="Q70" s="41" t="str">
        <f xml:space="preserve"> CONCATENATE("APRIL 1 - SEPTEMBER 30, ",$M$7)</f>
        <v>APRIL 1 - SEPTEMBER 30, 2019</v>
      </c>
    </row>
    <row r="71" spans="1:22">
      <c r="P71" s="160" t="b">
        <v>0</v>
      </c>
      <c r="Q71" s="161"/>
    </row>
    <row r="72" spans="1:22" ht="13.8" thickBot="1">
      <c r="P72" s="162">
        <v>1</v>
      </c>
      <c r="Q72" s="163"/>
    </row>
  </sheetData>
  <mergeCells count="116">
    <mergeCell ref="H9:H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51 B35 B23 B31 B55 B59 B63 B39 B43 B47 B27"/>
    <dataValidation allowBlank="1" showInputMessage="1" showErrorMessage="1" promptTitle="Benefit #3- Payment in-kind" prompt="If there is a benefit #3 and it was paid in-kind, mark this box with an  x._x000a_" sqref="L29 L25 L37 L21 L33 L57 L61 L65 L41 L45 L49 L53"/>
    <dataValidation allowBlank="1" showInputMessage="1" showErrorMessage="1" promptTitle="Benefit #2- Payment in-kind" prompt="If there is a benefit #2 and it was paid in-kind, mark this box with an  x._x000a_" sqref="L28 L24 L36 L20 L32 L56 L60 L64 L40 L44 L48 L52"/>
    <dataValidation allowBlank="1" showInputMessage="1" showErrorMessage="1" promptTitle="Benefit #1- Payment in-kind" prompt="If there is a benefit #1 and it was paid in-kind, mark this box with an  x._x000a_" sqref="L26:L27 L22:L23 L18:L19 L34:L35 L30:L31 L54:L55 L58:L59 L62:L63 L38:L39 L42:L43 L46:L47 L50:L51"/>
    <dataValidation allowBlank="1" showInputMessage="1" showErrorMessage="1" promptTitle="Benefit #3--Payment by Check" prompt="If there is a benefit #3 and it was paid by check, mark an x in this cell._x000a_" sqref="K29 K25 K37 K21 K33 K57 K61 K65 K41 K45 K49 K53"/>
    <dataValidation allowBlank="1" showInputMessage="1" showErrorMessage="1" promptTitle="Benefit #2--Payment by Check" prompt="If there is a benefit #2 and it was paid by check, mark an x in this cell._x000a_" sqref="K28 K24 K36 K20 K32 K56 K60 K64 K40 K44 K48 K52"/>
    <dataValidation allowBlank="1" showInputMessage="1" showErrorMessage="1" promptTitle="Benefit #1--Payment by Check" prompt="If there is a benefit #1 and it was paid by check, mark an x in this cell._x000a_" sqref="K26:K27 K22:K23 K18:K19 K34:K35 K30:K31 K54:K55 K58:K59 K62:K63 K38:K39 K42:K43 K46:K47 K50:K51"/>
    <dataValidation allowBlank="1" showInputMessage="1" showErrorMessage="1" promptTitle="Benefit #3 Description" prompt="Benefit #3 description is listed here" sqref="J53 J37 J21 J29 J33 J57 J61 J65 J41 J45 J49"/>
    <dataValidation allowBlank="1" showInputMessage="1" showErrorMessage="1" promptTitle="Benefit #3 Total Amount" prompt="The total amount of Benefit #3 is entered here." sqref="M29 M25 M37 M53 M33 M57 M61 M65 M41 M45 M49 M21"/>
    <dataValidation allowBlank="1" showInputMessage="1" showErrorMessage="1" promptTitle="Benefit #2 Total Amount" prompt="The total amount of Benefit #2 is entered here." sqref="M28 M24 M36 M52 M32 M56 M60 M64 M40 M44 M48 M20"/>
    <dataValidation allowBlank="1" showInputMessage="1" showErrorMessage="1" promptTitle="Benefit #2 Description" prompt="Benefit #2 description is listed here" sqref="J24 J36 J20 J28 J32 J56 J60 J64 J40 J44 J48 J52"/>
    <dataValidation allowBlank="1" showInputMessage="1" showErrorMessage="1" promptTitle="Benefit #1 Total Amount" prompt="The total amount of Benefit #1 is entered here." sqref="M22:M23 M50:M51 M34:M35 M30:M31 M54:M55 M58:M59 M62:M63 M26:M27 M38:M39 M42:M43 M46:M47 M18:M19"/>
    <dataValidation allowBlank="1" showInputMessage="1" showErrorMessage="1" promptTitle="Benefit#1 Description" prompt="Benefit Description for Entry #1 is listed here." sqref="J22:J23 J18:J19 J34:J35 J26:J27 J30:J31 J54:J55 J58:J59 J62:J63 J38:J39 J42:J43 J46:J47 J50:J51"/>
    <dataValidation allowBlank="1" showInputMessage="1" showErrorMessage="1" promptTitle="Travel Date(s)" prompt="List the dates of travel here expressed in the format MM/DD/YYYY-MM/DD/YYYY." sqref="F21 F25 F29 F37 F33 F57 F61 F65 F41 F45 F49 F53"/>
    <dataValidation type="date" allowBlank="1" showInputMessage="1" showErrorMessage="1" errorTitle="Data Entry Error" error="Please enter date using MM/DD/YYYY" promptTitle="Event Ending Date" prompt="List Event ending date here using the format MM/DD/YYYY." sqref="D21 D25 D29 D37 D33 D57 D61 D65 D53 D41 D45 D49">
      <formula1>40179</formula1>
      <formula2>73051</formula2>
    </dataValidation>
    <dataValidation allowBlank="1" showInputMessage="1" showErrorMessage="1" promptTitle="Event Sponsor" prompt="List the event sponsor here." sqref="C21 C25 C29 C37 C33 C57 C61 C65 C41 C45 C49 C53 F23"/>
    <dataValidation allowBlank="1" showInputMessage="1" showErrorMessage="1" promptTitle="Traveler Title" prompt="List traveler's title here." sqref="B21 B49 B37 B29 B57 B25 B61 B65 B53 B41 B45 B33"/>
    <dataValidation allowBlank="1" showInputMessage="1" showErrorMessage="1" promptTitle="Location " prompt="List location of event here." sqref="F19 F47 F27 F35 F31 F55 F59 F63 F51 F39 F4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5 D31 D55 D59 D63 D51 D39 D43 D47">
      <formula1>40179</formula1>
      <formula2>73051</formula2>
    </dataValidation>
    <dataValidation allowBlank="1" showInputMessage="1" showErrorMessage="1" promptTitle="Event Description" prompt="Provide event description (e.g. title of the conference) here." sqref="C19 C23 C27 C35 C31 C55 C59 C63 C39 C43 C47 C51"/>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25 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43:I43 G47:I47 G21:I21 G25:I25 G23:I23 G19:I19 G29:I29 G37:I37 G57:I57 G61:I61 G65:I65 G27:I27 G35:I35 G33:I33 G31:I31 G55:I55 G59:I59 G63:I63 G51:I51 G41:I41 G45:I45 G49:I49 G53:I53 G39:I39 G15:I15 G17:I17"/>
  </dataValidations>
  <hyperlinks>
    <hyperlink ref="D11"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activeCell="H18" sqref="H18"/>
    </sheetView>
  </sheetViews>
  <sheetFormatPr defaultRowHeight="13.2"/>
  <cols>
    <col min="1" max="1" width="81.109375" bestFit="1" customWidth="1"/>
    <col min="2" max="2" width="45.88671875" customWidth="1"/>
    <col min="3" max="3" width="2.5546875" customWidth="1"/>
  </cols>
  <sheetData>
    <row r="1" spans="1:20" ht="13.8" thickBot="1">
      <c r="A1" s="268" t="s">
        <v>53</v>
      </c>
      <c r="B1" s="268"/>
      <c r="C1" s="20"/>
      <c r="D1" s="20"/>
      <c r="E1" s="21"/>
      <c r="F1" s="21"/>
      <c r="G1" s="21"/>
      <c r="H1" s="21"/>
      <c r="I1" s="21"/>
      <c r="J1" s="21"/>
      <c r="K1" s="22"/>
      <c r="L1" s="22"/>
      <c r="M1" s="22"/>
      <c r="N1" s="22"/>
      <c r="O1" s="22"/>
      <c r="P1" s="22"/>
      <c r="Q1" s="22"/>
      <c r="R1" s="22"/>
      <c r="S1" s="22"/>
      <c r="T1" s="22"/>
    </row>
    <row r="2" spans="1:20">
      <c r="A2" s="23" t="s">
        <v>119</v>
      </c>
      <c r="B2" s="23" t="s">
        <v>55</v>
      </c>
      <c r="D2" s="269"/>
      <c r="E2" s="270"/>
      <c r="F2" s="271"/>
    </row>
    <row r="3" spans="1:20">
      <c r="A3" s="3" t="s">
        <v>54</v>
      </c>
      <c r="B3" s="3" t="s">
        <v>56</v>
      </c>
      <c r="D3" s="272"/>
      <c r="E3" s="273"/>
      <c r="F3" s="274"/>
    </row>
    <row r="4" spans="1:20">
      <c r="A4" s="3" t="s">
        <v>57</v>
      </c>
      <c r="B4" s="3" t="s">
        <v>58</v>
      </c>
      <c r="D4" s="272"/>
      <c r="E4" s="273"/>
      <c r="F4" s="274"/>
    </row>
    <row r="5" spans="1:20">
      <c r="A5" s="3" t="s">
        <v>59</v>
      </c>
      <c r="B5" s="3" t="s">
        <v>63</v>
      </c>
      <c r="D5" s="272"/>
      <c r="E5" s="273"/>
      <c r="F5" s="274"/>
    </row>
    <row r="6" spans="1:20">
      <c r="A6" s="3" t="s">
        <v>60</v>
      </c>
      <c r="B6" s="3" t="s">
        <v>61</v>
      </c>
      <c r="D6" s="272"/>
      <c r="E6" s="273"/>
      <c r="F6" s="274"/>
    </row>
    <row r="7" spans="1:20">
      <c r="A7" s="3" t="s">
        <v>62</v>
      </c>
      <c r="B7" s="25" t="s">
        <v>64</v>
      </c>
      <c r="D7" s="272"/>
      <c r="E7" s="273"/>
      <c r="F7" s="274"/>
    </row>
    <row r="8" spans="1:20" ht="13.8" thickBot="1">
      <c r="A8" s="3" t="s">
        <v>67</v>
      </c>
      <c r="B8" s="3" t="s">
        <v>68</v>
      </c>
      <c r="D8" s="275"/>
      <c r="E8" s="276"/>
      <c r="F8" s="277"/>
    </row>
    <row r="9" spans="1:20">
      <c r="A9" s="3" t="s">
        <v>65</v>
      </c>
      <c r="B9" s="3" t="s">
        <v>66</v>
      </c>
    </row>
    <row r="10" spans="1:20">
      <c r="A10" s="3" t="s">
        <v>72</v>
      </c>
      <c r="B10" s="25" t="s">
        <v>311</v>
      </c>
    </row>
    <row r="11" spans="1:20">
      <c r="A11" s="3" t="s">
        <v>293</v>
      </c>
      <c r="B11" s="25" t="s">
        <v>294</v>
      </c>
    </row>
    <row r="12" spans="1:20">
      <c r="A12" s="3" t="s">
        <v>105</v>
      </c>
      <c r="B12" s="25" t="s">
        <v>103</v>
      </c>
    </row>
    <row r="13" spans="1:20">
      <c r="A13" s="3" t="s">
        <v>69</v>
      </c>
      <c r="B13" s="25" t="s">
        <v>70</v>
      </c>
    </row>
    <row r="14" spans="1:20">
      <c r="A14" s="3" t="s">
        <v>71</v>
      </c>
      <c r="B14" s="25" t="s">
        <v>73</v>
      </c>
    </row>
    <row r="15" spans="1:20">
      <c r="A15" s="3" t="s">
        <v>74</v>
      </c>
      <c r="B15" s="24" t="s">
        <v>75</v>
      </c>
    </row>
    <row r="16" spans="1:20">
      <c r="A16" s="3" t="s">
        <v>76</v>
      </c>
      <c r="B16" s="25" t="s">
        <v>77</v>
      </c>
    </row>
    <row r="17" spans="1:2">
      <c r="A17" s="3" t="s">
        <v>78</v>
      </c>
      <c r="B17" s="25" t="s">
        <v>79</v>
      </c>
    </row>
    <row r="18" spans="1:2">
      <c r="A18" s="3" t="s">
        <v>86</v>
      </c>
      <c r="B18" s="25" t="s">
        <v>87</v>
      </c>
    </row>
    <row r="19" spans="1:2">
      <c r="A19" s="3" t="s">
        <v>84</v>
      </c>
      <c r="B19" s="25" t="s">
        <v>85</v>
      </c>
    </row>
    <row r="20" spans="1:2">
      <c r="A20" s="3" t="s">
        <v>82</v>
      </c>
      <c r="B20" s="25" t="s">
        <v>83</v>
      </c>
    </row>
    <row r="21" spans="1:2">
      <c r="A21" s="3" t="s">
        <v>80</v>
      </c>
      <c r="B21" s="25" t="s">
        <v>81</v>
      </c>
    </row>
    <row r="22" spans="1:2">
      <c r="A22" s="3" t="s">
        <v>88</v>
      </c>
      <c r="B22" s="24" t="s">
        <v>89</v>
      </c>
    </row>
    <row r="23" spans="1:2">
      <c r="A23" s="3" t="s">
        <v>90</v>
      </c>
      <c r="B23" s="25" t="s">
        <v>91</v>
      </c>
    </row>
    <row r="24" spans="1:2">
      <c r="A24" s="3" t="s">
        <v>92</v>
      </c>
      <c r="B24" s="25" t="s">
        <v>93</v>
      </c>
    </row>
    <row r="25" spans="1:2">
      <c r="A25" s="3" t="s">
        <v>167</v>
      </c>
      <c r="B25" s="25" t="s">
        <v>165</v>
      </c>
    </row>
    <row r="26" spans="1:2">
      <c r="A26" s="3" t="s">
        <v>168</v>
      </c>
      <c r="B26" s="24" t="s">
        <v>166</v>
      </c>
    </row>
    <row r="27" spans="1:2">
      <c r="A27" s="3" t="s">
        <v>94</v>
      </c>
      <c r="B27" s="25" t="s">
        <v>95</v>
      </c>
    </row>
    <row r="28" spans="1:2">
      <c r="A28" s="3" t="s">
        <v>104</v>
      </c>
      <c r="B28" s="25" t="s">
        <v>124</v>
      </c>
    </row>
    <row r="29" spans="1:2">
      <c r="A29" s="3" t="s">
        <v>106</v>
      </c>
      <c r="B29" s="24" t="s">
        <v>127</v>
      </c>
    </row>
    <row r="30" spans="1:2">
      <c r="A30" s="3" t="s">
        <v>107</v>
      </c>
      <c r="B30" s="25" t="s">
        <v>129</v>
      </c>
    </row>
    <row r="31" spans="1:2">
      <c r="A31" s="3" t="s">
        <v>109</v>
      </c>
      <c r="B31" s="24" t="s">
        <v>128</v>
      </c>
    </row>
    <row r="32" spans="1:2">
      <c r="A32" s="3" t="s">
        <v>108</v>
      </c>
      <c r="B32" s="24" t="s">
        <v>130</v>
      </c>
    </row>
    <row r="33" spans="1:2">
      <c r="A33" s="3" t="s">
        <v>110</v>
      </c>
      <c r="B33" s="3" t="s">
        <v>126</v>
      </c>
    </row>
    <row r="34" spans="1:2">
      <c r="A34" s="3" t="s">
        <v>96</v>
      </c>
      <c r="B34" s="24" t="s">
        <v>97</v>
      </c>
    </row>
    <row r="35" spans="1:2">
      <c r="A35" s="3" t="s">
        <v>111</v>
      </c>
      <c r="B35" s="24" t="s">
        <v>132</v>
      </c>
    </row>
    <row r="36" spans="1:2">
      <c r="A36" s="3" t="s">
        <v>112</v>
      </c>
      <c r="B36" s="24" t="s">
        <v>131</v>
      </c>
    </row>
    <row r="37" spans="1:2">
      <c r="A37" s="3" t="s">
        <v>98</v>
      </c>
      <c r="B37" s="25" t="s">
        <v>347</v>
      </c>
    </row>
    <row r="38" spans="1:2">
      <c r="A38" s="3" t="s">
        <v>99</v>
      </c>
      <c r="B38" s="25" t="s">
        <v>102</v>
      </c>
    </row>
    <row r="39" spans="1:2">
      <c r="A39" s="3" t="s">
        <v>100</v>
      </c>
      <c r="B39" s="25" t="s">
        <v>101</v>
      </c>
    </row>
    <row r="40" spans="1:2">
      <c r="A40" s="3" t="s">
        <v>138</v>
      </c>
      <c r="B40" s="25" t="s">
        <v>350</v>
      </c>
    </row>
    <row r="41" spans="1:2">
      <c r="A41" s="3" t="s">
        <v>122</v>
      </c>
      <c r="B41" s="3" t="s">
        <v>123</v>
      </c>
    </row>
    <row r="42" spans="1:2">
      <c r="A42" s="3" t="s">
        <v>139</v>
      </c>
      <c r="B42" s="24" t="s">
        <v>140</v>
      </c>
    </row>
    <row r="43" spans="1:2">
      <c r="A43" s="3" t="s">
        <v>141</v>
      </c>
      <c r="B43" s="24" t="s">
        <v>142</v>
      </c>
    </row>
    <row r="44" spans="1:2">
      <c r="A44" s="3" t="s">
        <v>143</v>
      </c>
      <c r="B44" s="24" t="s">
        <v>144</v>
      </c>
    </row>
    <row r="45" spans="1:2">
      <c r="A45" s="3" t="s">
        <v>147</v>
      </c>
      <c r="B45" s="24" t="s">
        <v>148</v>
      </c>
    </row>
    <row r="46" spans="1:2">
      <c r="A46" s="3" t="s">
        <v>149</v>
      </c>
      <c r="B46" s="24" t="s">
        <v>150</v>
      </c>
    </row>
    <row r="47" spans="1:2">
      <c r="A47" s="3" t="s">
        <v>151</v>
      </c>
      <c r="B47" s="24" t="s">
        <v>351</v>
      </c>
    </row>
    <row r="48" spans="1:2">
      <c r="A48" s="3" t="s">
        <v>113</v>
      </c>
      <c r="B48" s="25" t="s">
        <v>133</v>
      </c>
    </row>
    <row r="49" spans="1:2">
      <c r="A49" s="3" t="s">
        <v>114</v>
      </c>
      <c r="B49" s="25" t="s">
        <v>348</v>
      </c>
    </row>
    <row r="50" spans="1:2">
      <c r="A50" s="3" t="s">
        <v>145</v>
      </c>
      <c r="B50" s="24" t="s">
        <v>146</v>
      </c>
    </row>
    <row r="51" spans="1:2">
      <c r="A51" s="3" t="s">
        <v>115</v>
      </c>
      <c r="B51" s="25" t="s">
        <v>349</v>
      </c>
    </row>
    <row r="52" spans="1:2">
      <c r="A52" s="3" t="s">
        <v>152</v>
      </c>
      <c r="B52" s="24" t="s">
        <v>153</v>
      </c>
    </row>
    <row r="53" spans="1:2">
      <c r="A53" s="3" t="s">
        <v>154</v>
      </c>
      <c r="B53" s="25" t="s">
        <v>352</v>
      </c>
    </row>
    <row r="54" spans="1:2">
      <c r="A54" s="3" t="s">
        <v>155</v>
      </c>
      <c r="B54" s="24" t="s">
        <v>156</v>
      </c>
    </row>
    <row r="55" spans="1:2">
      <c r="A55" s="3" t="s">
        <v>157</v>
      </c>
      <c r="B55" s="24" t="s">
        <v>158</v>
      </c>
    </row>
    <row r="56" spans="1:2">
      <c r="A56" s="3" t="s">
        <v>159</v>
      </c>
      <c r="B56" s="24" t="s">
        <v>160</v>
      </c>
    </row>
    <row r="57" spans="1:2">
      <c r="A57" s="3" t="s">
        <v>161</v>
      </c>
      <c r="B57" s="24" t="s">
        <v>162</v>
      </c>
    </row>
    <row r="58" spans="1:2">
      <c r="A58" s="3" t="s">
        <v>163</v>
      </c>
      <c r="B58" s="25" t="s">
        <v>164</v>
      </c>
    </row>
    <row r="59" spans="1:2">
      <c r="A59" s="3" t="s">
        <v>181</v>
      </c>
      <c r="B59" s="25" t="s">
        <v>354</v>
      </c>
    </row>
    <row r="60" spans="1:2">
      <c r="A60" s="3" t="s">
        <v>185</v>
      </c>
      <c r="B60" s="24" t="s">
        <v>186</v>
      </c>
    </row>
    <row r="61" spans="1:2">
      <c r="A61" s="3" t="s">
        <v>187</v>
      </c>
      <c r="B61" s="24" t="s">
        <v>188</v>
      </c>
    </row>
    <row r="62" spans="1:2">
      <c r="A62" s="3" t="s">
        <v>189</v>
      </c>
      <c r="B62" s="24" t="s">
        <v>190</v>
      </c>
    </row>
    <row r="63" spans="1:2">
      <c r="A63" s="3" t="s">
        <v>191</v>
      </c>
      <c r="B63" s="24" t="s">
        <v>192</v>
      </c>
    </row>
    <row r="64" spans="1:2">
      <c r="A64" s="3" t="s">
        <v>193</v>
      </c>
      <c r="B64" s="24" t="s">
        <v>194</v>
      </c>
    </row>
    <row r="65" spans="1:2">
      <c r="A65" s="3" t="s">
        <v>195</v>
      </c>
      <c r="B65" s="24" t="s">
        <v>196</v>
      </c>
    </row>
    <row r="66" spans="1:2">
      <c r="A66" s="3" t="s">
        <v>197</v>
      </c>
      <c r="B66" s="24" t="s">
        <v>198</v>
      </c>
    </row>
    <row r="67" spans="1:2">
      <c r="A67" s="3" t="s">
        <v>199</v>
      </c>
      <c r="B67" s="24" t="s">
        <v>200</v>
      </c>
    </row>
    <row r="68" spans="1:2">
      <c r="A68" s="3" t="s">
        <v>201</v>
      </c>
      <c r="B68" s="24" t="s">
        <v>202</v>
      </c>
    </row>
    <row r="69" spans="1:2">
      <c r="A69" s="3" t="s">
        <v>203</v>
      </c>
      <c r="B69" s="24" t="s">
        <v>232</v>
      </c>
    </row>
    <row r="70" spans="1:2">
      <c r="A70" s="3" t="s">
        <v>204</v>
      </c>
      <c r="B70" s="24" t="s">
        <v>205</v>
      </c>
    </row>
    <row r="71" spans="1:2">
      <c r="A71" s="3" t="s">
        <v>206</v>
      </c>
      <c r="B71" s="24" t="s">
        <v>207</v>
      </c>
    </row>
    <row r="72" spans="1:2">
      <c r="A72" s="3" t="s">
        <v>208</v>
      </c>
      <c r="B72" s="24" t="s">
        <v>209</v>
      </c>
    </row>
    <row r="73" spans="1:2">
      <c r="A73" s="3" t="s">
        <v>212</v>
      </c>
      <c r="B73" s="24" t="s">
        <v>213</v>
      </c>
    </row>
    <row r="74" spans="1:2">
      <c r="A74" s="3" t="s">
        <v>210</v>
      </c>
      <c r="B74" s="24" t="s">
        <v>211</v>
      </c>
    </row>
    <row r="75" spans="1:2">
      <c r="A75" s="3" t="s">
        <v>214</v>
      </c>
      <c r="B75" s="25" t="s">
        <v>215</v>
      </c>
    </row>
    <row r="76" spans="1:2">
      <c r="A76" s="3" t="s">
        <v>216</v>
      </c>
      <c r="B76" s="25" t="s">
        <v>217</v>
      </c>
    </row>
    <row r="77" spans="1:2">
      <c r="A77" s="3" t="s">
        <v>218</v>
      </c>
      <c r="B77" s="25" t="s">
        <v>219</v>
      </c>
    </row>
    <row r="78" spans="1:2">
      <c r="A78" s="3" t="s">
        <v>220</v>
      </c>
      <c r="B78" s="25" t="s">
        <v>221</v>
      </c>
    </row>
    <row r="79" spans="1:2">
      <c r="A79" s="3" t="s">
        <v>222</v>
      </c>
      <c r="B79" s="25" t="s">
        <v>225</v>
      </c>
    </row>
    <row r="80" spans="1:2">
      <c r="A80" s="3" t="s">
        <v>223</v>
      </c>
      <c r="B80" s="24" t="s">
        <v>224</v>
      </c>
    </row>
    <row r="81" spans="1:2">
      <c r="A81" s="3" t="s">
        <v>226</v>
      </c>
      <c r="B81" s="25" t="s">
        <v>227</v>
      </c>
    </row>
    <row r="82" spans="1:2">
      <c r="A82" s="3" t="s">
        <v>228</v>
      </c>
      <c r="B82" s="25" t="s">
        <v>229</v>
      </c>
    </row>
    <row r="83" spans="1:2">
      <c r="A83" s="3" t="s">
        <v>230</v>
      </c>
      <c r="B83" s="25" t="s">
        <v>231</v>
      </c>
    </row>
    <row r="84" spans="1:2">
      <c r="A84" s="3" t="s">
        <v>233</v>
      </c>
      <c r="B84" s="25" t="s">
        <v>234</v>
      </c>
    </row>
    <row r="85" spans="1:2">
      <c r="A85" s="3" t="s">
        <v>235</v>
      </c>
      <c r="B85" s="25" t="s">
        <v>236</v>
      </c>
    </row>
    <row r="86" spans="1:2">
      <c r="A86" s="3" t="s">
        <v>237</v>
      </c>
      <c r="B86" s="25" t="s">
        <v>238</v>
      </c>
    </row>
    <row r="87" spans="1:2">
      <c r="A87" s="3" t="s">
        <v>239</v>
      </c>
      <c r="B87" s="24" t="s">
        <v>240</v>
      </c>
    </row>
    <row r="88" spans="1:2">
      <c r="A88" s="3" t="s">
        <v>241</v>
      </c>
      <c r="B88" s="24" t="s">
        <v>242</v>
      </c>
    </row>
    <row r="89" spans="1:2">
      <c r="A89" s="3" t="s">
        <v>243</v>
      </c>
      <c r="B89" s="24" t="s">
        <v>244</v>
      </c>
    </row>
    <row r="90" spans="1:2">
      <c r="A90" s="3" t="s">
        <v>245</v>
      </c>
      <c r="B90" s="24" t="s">
        <v>246</v>
      </c>
    </row>
    <row r="91" spans="1:2">
      <c r="A91" s="3" t="s">
        <v>247</v>
      </c>
      <c r="B91" s="24" t="s">
        <v>248</v>
      </c>
    </row>
    <row r="92" spans="1:2">
      <c r="A92" s="3" t="s">
        <v>249</v>
      </c>
      <c r="B92" s="24" t="s">
        <v>250</v>
      </c>
    </row>
    <row r="93" spans="1:2">
      <c r="A93" s="3" t="s">
        <v>116</v>
      </c>
      <c r="B93" s="3" t="s">
        <v>125</v>
      </c>
    </row>
    <row r="94" spans="1:2">
      <c r="A94" s="3" t="s">
        <v>251</v>
      </c>
      <c r="B94" s="24" t="s">
        <v>252</v>
      </c>
    </row>
    <row r="95" spans="1:2">
      <c r="A95" s="3" t="s">
        <v>253</v>
      </c>
      <c r="B95" s="24" t="s">
        <v>254</v>
      </c>
    </row>
    <row r="96" spans="1:2">
      <c r="A96" s="3" t="s">
        <v>255</v>
      </c>
      <c r="B96" s="24" t="s">
        <v>256</v>
      </c>
    </row>
    <row r="97" spans="1:2">
      <c r="A97" s="3" t="s">
        <v>257</v>
      </c>
      <c r="B97" s="24" t="s">
        <v>258</v>
      </c>
    </row>
    <row r="98" spans="1:2">
      <c r="A98" s="3" t="s">
        <v>117</v>
      </c>
      <c r="B98" s="24" t="s">
        <v>134</v>
      </c>
    </row>
    <row r="99" spans="1:2">
      <c r="A99" s="3" t="s">
        <v>169</v>
      </c>
      <c r="B99" s="24" t="s">
        <v>170</v>
      </c>
    </row>
    <row r="100" spans="1:2">
      <c r="A100" s="3" t="s">
        <v>259</v>
      </c>
      <c r="B100" s="24" t="s">
        <v>260</v>
      </c>
    </row>
    <row r="101" spans="1:2">
      <c r="A101" s="3" t="s">
        <v>261</v>
      </c>
      <c r="B101" s="24" t="s">
        <v>262</v>
      </c>
    </row>
    <row r="102" spans="1:2">
      <c r="A102" s="3" t="s">
        <v>263</v>
      </c>
      <c r="B102" s="25" t="s">
        <v>264</v>
      </c>
    </row>
    <row r="103" spans="1:2">
      <c r="A103" s="3" t="s">
        <v>265</v>
      </c>
      <c r="B103" s="24" t="s">
        <v>266</v>
      </c>
    </row>
    <row r="104" spans="1:2">
      <c r="A104" s="3" t="s">
        <v>171</v>
      </c>
      <c r="B104" s="25" t="s">
        <v>172</v>
      </c>
    </row>
    <row r="105" spans="1:2">
      <c r="A105" s="3" t="s">
        <v>267</v>
      </c>
      <c r="B105" s="24" t="s">
        <v>268</v>
      </c>
    </row>
    <row r="106" spans="1:2">
      <c r="A106" s="3" t="s">
        <v>173</v>
      </c>
      <c r="B106" s="24" t="s">
        <v>174</v>
      </c>
    </row>
    <row r="107" spans="1:2">
      <c r="A107" s="3" t="s">
        <v>175</v>
      </c>
      <c r="B107" s="25" t="s">
        <v>353</v>
      </c>
    </row>
    <row r="108" spans="1:2">
      <c r="A108" s="3" t="s">
        <v>269</v>
      </c>
      <c r="B108" s="25" t="s">
        <v>270</v>
      </c>
    </row>
    <row r="109" spans="1:2">
      <c r="A109" s="3" t="s">
        <v>271</v>
      </c>
      <c r="B109" s="24" t="s">
        <v>272</v>
      </c>
    </row>
    <row r="110" spans="1:2">
      <c r="A110" s="3" t="s">
        <v>176</v>
      </c>
      <c r="B110" s="24" t="s">
        <v>177</v>
      </c>
    </row>
    <row r="111" spans="1:2">
      <c r="A111" s="3" t="s">
        <v>273</v>
      </c>
      <c r="B111" s="24" t="s">
        <v>274</v>
      </c>
    </row>
    <row r="112" spans="1:2">
      <c r="A112" s="3" t="s">
        <v>305</v>
      </c>
      <c r="B112" s="25" t="s">
        <v>306</v>
      </c>
    </row>
    <row r="113" spans="1:2">
      <c r="A113" s="3" t="s">
        <v>118</v>
      </c>
      <c r="B113" s="25" t="s">
        <v>135</v>
      </c>
    </row>
    <row r="114" spans="1:2">
      <c r="A114" s="3" t="s">
        <v>310</v>
      </c>
      <c r="B114" s="25" t="s">
        <v>358</v>
      </c>
    </row>
    <row r="115" spans="1:2">
      <c r="A115" s="3" t="s">
        <v>120</v>
      </c>
      <c r="B115" s="25" t="s">
        <v>136</v>
      </c>
    </row>
    <row r="116" spans="1:2">
      <c r="A116" s="3" t="s">
        <v>183</v>
      </c>
      <c r="B116" s="24" t="s">
        <v>179</v>
      </c>
    </row>
    <row r="117" spans="1:2">
      <c r="A117" s="3" t="s">
        <v>182</v>
      </c>
      <c r="B117" s="25" t="s">
        <v>178</v>
      </c>
    </row>
    <row r="118" spans="1:2">
      <c r="A118" s="3" t="s">
        <v>275</v>
      </c>
      <c r="B118" s="24" t="s">
        <v>276</v>
      </c>
    </row>
    <row r="119" spans="1:2">
      <c r="A119" s="3" t="s">
        <v>277</v>
      </c>
      <c r="B119" s="25" t="s">
        <v>278</v>
      </c>
    </row>
    <row r="120" spans="1:2">
      <c r="A120" s="3" t="s">
        <v>279</v>
      </c>
      <c r="B120" s="24" t="s">
        <v>280</v>
      </c>
    </row>
    <row r="121" spans="1:2">
      <c r="A121" s="3" t="s">
        <v>281</v>
      </c>
      <c r="B121" s="25" t="s">
        <v>282</v>
      </c>
    </row>
    <row r="122" spans="1:2">
      <c r="A122" s="3" t="s">
        <v>283</v>
      </c>
      <c r="B122" s="25" t="s">
        <v>284</v>
      </c>
    </row>
    <row r="123" spans="1:2">
      <c r="A123" s="3" t="s">
        <v>307</v>
      </c>
      <c r="B123" s="25" t="s">
        <v>357</v>
      </c>
    </row>
    <row r="124" spans="1:2">
      <c r="A124" s="3" t="s">
        <v>285</v>
      </c>
      <c r="B124" s="24" t="s">
        <v>286</v>
      </c>
    </row>
    <row r="125" spans="1:2">
      <c r="A125" s="3" t="s">
        <v>287</v>
      </c>
      <c r="B125" s="24" t="s">
        <v>288</v>
      </c>
    </row>
    <row r="126" spans="1:2">
      <c r="A126" s="3" t="s">
        <v>289</v>
      </c>
      <c r="B126" s="24" t="s">
        <v>290</v>
      </c>
    </row>
    <row r="127" spans="1:2">
      <c r="A127" s="3" t="s">
        <v>291</v>
      </c>
      <c r="B127" s="24" t="s">
        <v>292</v>
      </c>
    </row>
    <row r="128" spans="1:2">
      <c r="A128" s="3" t="s">
        <v>303</v>
      </c>
      <c r="B128" s="25" t="s">
        <v>304</v>
      </c>
    </row>
    <row r="129" spans="1:2">
      <c r="A129" s="3" t="s">
        <v>295</v>
      </c>
      <c r="B129" s="25" t="s">
        <v>296</v>
      </c>
    </row>
    <row r="130" spans="1:2">
      <c r="A130" s="3" t="s">
        <v>297</v>
      </c>
      <c r="B130" s="24" t="s">
        <v>298</v>
      </c>
    </row>
    <row r="131" spans="1:2">
      <c r="A131" s="3" t="s">
        <v>308</v>
      </c>
      <c r="B131" s="25" t="s">
        <v>309</v>
      </c>
    </row>
    <row r="132" spans="1:2">
      <c r="A132" s="3" t="s">
        <v>299</v>
      </c>
      <c r="B132" s="25" t="s">
        <v>355</v>
      </c>
    </row>
    <row r="133" spans="1:2">
      <c r="A133" s="3" t="s">
        <v>184</v>
      </c>
      <c r="B133" s="25" t="s">
        <v>180</v>
      </c>
    </row>
    <row r="134" spans="1:2">
      <c r="A134" s="3" t="s">
        <v>121</v>
      </c>
      <c r="B134" s="25" t="s">
        <v>137</v>
      </c>
    </row>
    <row r="135" spans="1:2">
      <c r="A135" s="3" t="s">
        <v>301</v>
      </c>
      <c r="B135" s="25" t="s">
        <v>356</v>
      </c>
    </row>
    <row r="136" spans="1:2">
      <c r="A136" s="3" t="s">
        <v>300</v>
      </c>
      <c r="B136" s="25" t="s">
        <v>302</v>
      </c>
    </row>
    <row r="138" spans="1:2">
      <c r="A138" s="278" t="s">
        <v>359</v>
      </c>
      <c r="B138" s="279"/>
    </row>
    <row r="139" spans="1:2">
      <c r="A139" s="280"/>
      <c r="B139" s="281"/>
    </row>
    <row r="140" spans="1:2">
      <c r="A140" s="282"/>
      <c r="B140" s="283"/>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585"/>
  <sheetViews>
    <sheetView tabSelected="1" view="pageBreakPreview" topLeftCell="A2" zoomScaleNormal="100" zoomScaleSheetLayoutView="100" workbookViewId="0">
      <selection activeCell="F2" sqref="F2"/>
    </sheetView>
  </sheetViews>
  <sheetFormatPr defaultColWidth="9.109375" defaultRowHeight="13.2"/>
  <cols>
    <col min="1" max="1" width="6.109375" style="49" bestFit="1" customWidth="1"/>
    <col min="2" max="2" width="16.109375" style="49" customWidth="1"/>
    <col min="3" max="3" width="22.5546875" style="49" customWidth="1"/>
    <col min="4" max="4" width="14.44140625" style="49" customWidth="1"/>
    <col min="5" max="5" width="18.6640625" style="49" hidden="1" customWidth="1"/>
    <col min="6" max="6" width="14.88671875" style="49" customWidth="1"/>
    <col min="7" max="7" width="3" style="100" customWidth="1"/>
    <col min="8" max="8" width="11.33203125" style="100" customWidth="1"/>
    <col min="9" max="9" width="6.88671875" style="100" customWidth="1"/>
    <col min="10" max="10" width="12.33203125" style="49" customWidth="1"/>
    <col min="11" max="11" width="9.109375" style="49" customWidth="1"/>
    <col min="12" max="12" width="8.88671875" style="100" customWidth="1"/>
    <col min="13" max="13" width="11.109375" style="245" customWidth="1"/>
    <col min="14" max="14" width="0.109375" style="49" customWidth="1"/>
    <col min="15" max="15" width="14.6640625" style="49" customWidth="1"/>
    <col min="16" max="16" width="20.33203125" style="49" bestFit="1" customWidth="1"/>
    <col min="17" max="20" width="9.109375" style="49"/>
    <col min="21" max="21" width="9.44140625" style="49" customWidth="1"/>
    <col min="22" max="22" width="13.6640625" style="42" customWidth="1"/>
    <col min="23" max="16384" width="9.109375" style="49"/>
  </cols>
  <sheetData>
    <row r="1" spans="1:22" ht="236.25" hidden="1" customHeight="1">
      <c r="V1" s="49"/>
    </row>
    <row r="2" spans="1:22">
      <c r="J2" s="326" t="s">
        <v>364</v>
      </c>
      <c r="K2" s="327"/>
      <c r="L2" s="327"/>
      <c r="M2" s="327"/>
      <c r="P2" s="329"/>
      <c r="Q2" s="329"/>
      <c r="R2" s="329"/>
      <c r="S2" s="329"/>
      <c r="V2" s="49"/>
    </row>
    <row r="3" spans="1:22">
      <c r="J3" s="327"/>
      <c r="K3" s="327"/>
      <c r="L3" s="327"/>
      <c r="M3" s="327"/>
      <c r="P3" s="330"/>
      <c r="Q3" s="330"/>
      <c r="R3" s="330"/>
      <c r="S3" s="330"/>
      <c r="V3" s="49"/>
    </row>
    <row r="4" spans="1:22" ht="13.8" thickBot="1">
      <c r="A4" s="47"/>
      <c r="B4" s="47"/>
      <c r="C4" s="47"/>
      <c r="D4" s="47"/>
      <c r="E4" s="47"/>
      <c r="F4" s="47"/>
      <c r="G4" s="101"/>
      <c r="H4" s="101"/>
      <c r="I4" s="101"/>
      <c r="J4" s="328"/>
      <c r="K4" s="328"/>
      <c r="L4" s="328"/>
      <c r="M4" s="328"/>
      <c r="P4" s="331"/>
      <c r="Q4" s="331"/>
      <c r="R4" s="331"/>
      <c r="S4" s="331"/>
      <c r="V4" s="49"/>
    </row>
    <row r="5" spans="1:22" ht="30" customHeight="1" thickBot="1">
      <c r="A5" s="332" t="str">
        <f>CONCATENATE("1353 Travel Report for ",B9,", ",B10," for the reporting period ",IF(G9=0,IF(I9=0,CONCATENATE("[MARK REPORTING PERIOD]"),CONCATENATE(R583)), CONCATENATE(R582)))</f>
        <v>1353 Travel Report for Department of Homeland Security, Consolidated for the reporting period APRIL 1 - SEPTEMBER 30, 2019</v>
      </c>
      <c r="B5" s="333"/>
      <c r="C5" s="333"/>
      <c r="D5" s="333"/>
      <c r="E5" s="333"/>
      <c r="F5" s="333"/>
      <c r="G5" s="333"/>
      <c r="H5" s="333"/>
      <c r="I5" s="333"/>
      <c r="J5" s="333"/>
      <c r="K5" s="333"/>
      <c r="L5" s="333"/>
      <c r="M5" s="333"/>
      <c r="N5" s="89"/>
      <c r="O5" s="47"/>
      <c r="Q5" s="3"/>
      <c r="V5" s="49"/>
    </row>
    <row r="6" spans="1:22" ht="13.5" customHeight="1" thickTop="1">
      <c r="A6" s="334" t="s">
        <v>9</v>
      </c>
      <c r="B6" s="335" t="s">
        <v>363</v>
      </c>
      <c r="C6" s="336"/>
      <c r="D6" s="336"/>
      <c r="E6" s="336"/>
      <c r="F6" s="336"/>
      <c r="G6" s="336"/>
      <c r="H6" s="336"/>
      <c r="I6" s="336"/>
      <c r="J6" s="337"/>
      <c r="K6" s="9" t="s">
        <v>20</v>
      </c>
      <c r="L6" s="112" t="s">
        <v>10</v>
      </c>
      <c r="M6" s="246" t="s">
        <v>19</v>
      </c>
      <c r="N6" s="90"/>
      <c r="O6" s="47"/>
      <c r="V6" s="49"/>
    </row>
    <row r="7" spans="1:22" ht="20.25" customHeight="1" thickBot="1">
      <c r="A7" s="334"/>
      <c r="B7" s="338"/>
      <c r="C7" s="339"/>
      <c r="D7" s="339"/>
      <c r="E7" s="339"/>
      <c r="F7" s="339"/>
      <c r="G7" s="339"/>
      <c r="H7" s="339"/>
      <c r="I7" s="339"/>
      <c r="J7" s="340"/>
      <c r="K7" s="35">
        <v>1</v>
      </c>
      <c r="L7" s="113"/>
      <c r="M7" s="247">
        <v>2019</v>
      </c>
      <c r="N7" s="91"/>
      <c r="O7" s="47"/>
      <c r="V7" s="49"/>
    </row>
    <row r="8" spans="1:22" ht="27.75" customHeight="1" thickTop="1" thickBot="1">
      <c r="A8" s="334"/>
      <c r="B8" s="341" t="s">
        <v>28</v>
      </c>
      <c r="C8" s="342"/>
      <c r="D8" s="342"/>
      <c r="E8" s="342"/>
      <c r="F8" s="342"/>
      <c r="G8" s="343"/>
      <c r="H8" s="343"/>
      <c r="I8" s="343"/>
      <c r="J8" s="343"/>
      <c r="K8" s="343"/>
      <c r="L8" s="342"/>
      <c r="M8" s="342"/>
      <c r="N8" s="344"/>
      <c r="O8" s="47"/>
      <c r="V8" s="49"/>
    </row>
    <row r="9" spans="1:22" ht="18" customHeight="1" thickTop="1">
      <c r="A9" s="334"/>
      <c r="B9" s="345" t="s">
        <v>141</v>
      </c>
      <c r="C9" s="322"/>
      <c r="D9" s="322"/>
      <c r="E9" s="322"/>
      <c r="F9" s="322"/>
      <c r="G9" s="346"/>
      <c r="H9" s="371" t="str">
        <f>"REPORTING PERIOD: "&amp;R582</f>
        <v>REPORTING PERIOD: OCTOBER 1, 2018- MARCH 31, 2019</v>
      </c>
      <c r="I9" s="373" t="s">
        <v>371</v>
      </c>
      <c r="J9" s="375" t="str">
        <f>"REPORTING PERIOD: "&amp;R583</f>
        <v>REPORTING PERIOD: APRIL 1 - SEPTEMBER 30, 2019</v>
      </c>
      <c r="K9" s="377"/>
      <c r="L9" s="319" t="s">
        <v>8</v>
      </c>
      <c r="M9" s="320"/>
      <c r="N9" s="92"/>
      <c r="O9" s="8"/>
      <c r="P9" s="47"/>
      <c r="V9" s="49"/>
    </row>
    <row r="10" spans="1:22" ht="15.75" customHeight="1">
      <c r="A10" s="334"/>
      <c r="B10" s="321" t="s">
        <v>365</v>
      </c>
      <c r="C10" s="322"/>
      <c r="D10" s="322"/>
      <c r="E10" s="322"/>
      <c r="F10" s="323"/>
      <c r="G10" s="347"/>
      <c r="H10" s="372"/>
      <c r="I10" s="374"/>
      <c r="J10" s="376"/>
      <c r="K10" s="378"/>
      <c r="L10" s="319"/>
      <c r="M10" s="320"/>
      <c r="N10" s="92"/>
      <c r="O10" s="8"/>
      <c r="P10" s="47"/>
      <c r="V10" s="49"/>
    </row>
    <row r="11" spans="1:22" ht="13.8" thickBot="1">
      <c r="A11" s="334"/>
      <c r="B11" s="97" t="s">
        <v>21</v>
      </c>
      <c r="C11" s="98" t="s">
        <v>366</v>
      </c>
      <c r="D11" s="324" t="s">
        <v>367</v>
      </c>
      <c r="E11" s="324"/>
      <c r="F11" s="325"/>
      <c r="G11" s="347"/>
      <c r="H11" s="372"/>
      <c r="I11" s="374"/>
      <c r="J11" s="376"/>
      <c r="K11" s="378"/>
      <c r="L11" s="319"/>
      <c r="M11" s="320"/>
      <c r="N11" s="93"/>
      <c r="O11" s="8"/>
      <c r="P11" s="47"/>
      <c r="V11" s="49"/>
    </row>
    <row r="12" spans="1:22">
      <c r="A12" s="334"/>
      <c r="B12" s="356" t="s">
        <v>26</v>
      </c>
      <c r="C12" s="354" t="s">
        <v>331</v>
      </c>
      <c r="D12" s="359" t="s">
        <v>22</v>
      </c>
      <c r="E12" s="361" t="s">
        <v>15</v>
      </c>
      <c r="F12" s="362"/>
      <c r="G12" s="365" t="s">
        <v>332</v>
      </c>
      <c r="H12" s="366"/>
      <c r="I12" s="367"/>
      <c r="J12" s="354" t="s">
        <v>333</v>
      </c>
      <c r="K12" s="348" t="s">
        <v>335</v>
      </c>
      <c r="L12" s="350" t="s">
        <v>334</v>
      </c>
      <c r="M12" s="352" t="s">
        <v>7</v>
      </c>
      <c r="N12" s="87"/>
      <c r="O12" s="47"/>
      <c r="V12" s="49"/>
    </row>
    <row r="13" spans="1:22" ht="34.5" customHeight="1" thickBot="1">
      <c r="A13" s="334"/>
      <c r="B13" s="357"/>
      <c r="C13" s="358"/>
      <c r="D13" s="360"/>
      <c r="E13" s="363"/>
      <c r="F13" s="364"/>
      <c r="G13" s="368"/>
      <c r="H13" s="369"/>
      <c r="I13" s="370"/>
      <c r="J13" s="355"/>
      <c r="K13" s="349"/>
      <c r="L13" s="351"/>
      <c r="M13" s="353"/>
      <c r="N13" s="94"/>
      <c r="O13" s="47"/>
      <c r="V13" s="49"/>
    </row>
    <row r="14" spans="1:22" ht="19.5" customHeight="1" thickTop="1" thickBot="1">
      <c r="A14" s="299">
        <f>1</f>
        <v>1</v>
      </c>
      <c r="B14" s="114" t="s">
        <v>336</v>
      </c>
      <c r="C14" s="114" t="s">
        <v>338</v>
      </c>
      <c r="D14" s="114" t="s">
        <v>24</v>
      </c>
      <c r="E14" s="301" t="s">
        <v>340</v>
      </c>
      <c r="F14" s="301"/>
      <c r="G14" s="306" t="s">
        <v>332</v>
      </c>
      <c r="H14" s="307"/>
      <c r="I14" s="308"/>
      <c r="J14" s="50" t="s">
        <v>2</v>
      </c>
      <c r="K14" s="51"/>
      <c r="L14" s="51"/>
      <c r="M14" s="243"/>
      <c r="N14" s="88"/>
      <c r="V14" s="43"/>
    </row>
    <row r="15" spans="1:22" ht="79.5" customHeight="1" thickBot="1">
      <c r="A15" s="299"/>
      <c r="B15" s="53" t="s">
        <v>443</v>
      </c>
      <c r="C15" s="53" t="s">
        <v>981</v>
      </c>
      <c r="D15" s="146">
        <v>43554</v>
      </c>
      <c r="E15" s="53"/>
      <c r="F15" s="53" t="s">
        <v>444</v>
      </c>
      <c r="G15" s="302" t="s">
        <v>445</v>
      </c>
      <c r="H15" s="303"/>
      <c r="I15" s="304"/>
      <c r="J15" s="74" t="s">
        <v>368</v>
      </c>
      <c r="K15" s="74" t="s">
        <v>3</v>
      </c>
      <c r="L15" s="74"/>
      <c r="M15" s="242">
        <v>2442.69</v>
      </c>
      <c r="N15" s="88"/>
      <c r="V15" s="44"/>
    </row>
    <row r="16" spans="1:22" ht="30.75" customHeight="1" thickBot="1">
      <c r="A16" s="299"/>
      <c r="B16" s="167" t="s">
        <v>337</v>
      </c>
      <c r="C16" s="167" t="s">
        <v>339</v>
      </c>
      <c r="D16" s="167" t="s">
        <v>23</v>
      </c>
      <c r="E16" s="305" t="s">
        <v>341</v>
      </c>
      <c r="F16" s="305"/>
      <c r="G16" s="309"/>
      <c r="H16" s="310"/>
      <c r="I16" s="311"/>
      <c r="J16" s="75" t="s">
        <v>369</v>
      </c>
      <c r="K16" s="76" t="s">
        <v>410</v>
      </c>
      <c r="L16" s="76" t="s">
        <v>446</v>
      </c>
      <c r="M16" s="242" t="s">
        <v>447</v>
      </c>
      <c r="N16" s="88"/>
      <c r="P16" s="108"/>
      <c r="V16" s="45"/>
    </row>
    <row r="17" spans="1:22" ht="72" customHeight="1" thickBot="1">
      <c r="A17" s="300"/>
      <c r="B17" s="215" t="s">
        <v>980</v>
      </c>
      <c r="C17" s="60" t="s">
        <v>445</v>
      </c>
      <c r="D17" s="61">
        <v>43566</v>
      </c>
      <c r="E17" s="62" t="s">
        <v>4</v>
      </c>
      <c r="F17" s="63" t="s">
        <v>448</v>
      </c>
      <c r="G17" s="312"/>
      <c r="H17" s="313"/>
      <c r="I17" s="314"/>
      <c r="J17" s="75" t="s">
        <v>1004</v>
      </c>
      <c r="K17" s="76" t="s">
        <v>3</v>
      </c>
      <c r="L17" s="76"/>
      <c r="M17" s="242">
        <v>117.1</v>
      </c>
      <c r="N17" s="88"/>
      <c r="O17" s="108"/>
      <c r="V17" s="45"/>
    </row>
    <row r="18" spans="1:22" s="106" customFormat="1" ht="30.75" customHeight="1" thickTop="1" thickBot="1">
      <c r="A18" s="379">
        <f>A14+1</f>
        <v>2</v>
      </c>
      <c r="B18" s="166" t="s">
        <v>336</v>
      </c>
      <c r="C18" s="166" t="s">
        <v>338</v>
      </c>
      <c r="D18" s="166" t="s">
        <v>24</v>
      </c>
      <c r="E18" s="301" t="s">
        <v>340</v>
      </c>
      <c r="F18" s="301"/>
      <c r="G18" s="301" t="s">
        <v>332</v>
      </c>
      <c r="H18" s="318"/>
      <c r="I18" s="169"/>
      <c r="J18" s="50" t="s">
        <v>2</v>
      </c>
      <c r="K18" s="51"/>
      <c r="L18" s="51"/>
      <c r="M18" s="242"/>
      <c r="N18" s="105"/>
      <c r="V18" s="107"/>
    </row>
    <row r="19" spans="1:22" ht="55.5" customHeight="1" thickBot="1">
      <c r="A19" s="299"/>
      <c r="B19" s="53" t="s">
        <v>449</v>
      </c>
      <c r="C19" s="77" t="s">
        <v>981</v>
      </c>
      <c r="D19" s="146">
        <v>43554</v>
      </c>
      <c r="E19" s="53"/>
      <c r="F19" s="77" t="s">
        <v>444</v>
      </c>
      <c r="G19" s="302" t="s">
        <v>445</v>
      </c>
      <c r="H19" s="303"/>
      <c r="I19" s="304"/>
      <c r="J19" s="74" t="s">
        <v>368</v>
      </c>
      <c r="K19" s="74" t="s">
        <v>3</v>
      </c>
      <c r="L19" s="74"/>
      <c r="M19" s="242">
        <v>2442.69</v>
      </c>
      <c r="N19" s="88"/>
      <c r="V19" s="45"/>
    </row>
    <row r="20" spans="1:22" ht="34.5" customHeight="1" thickBot="1">
      <c r="A20" s="299"/>
      <c r="B20" s="167" t="s">
        <v>337</v>
      </c>
      <c r="C20" s="167" t="s">
        <v>339</v>
      </c>
      <c r="D20" s="167" t="s">
        <v>23</v>
      </c>
      <c r="E20" s="305" t="s">
        <v>341</v>
      </c>
      <c r="F20" s="305"/>
      <c r="G20" s="309"/>
      <c r="H20" s="310"/>
      <c r="I20" s="311"/>
      <c r="J20" s="75" t="s">
        <v>369</v>
      </c>
      <c r="K20" s="76" t="s">
        <v>410</v>
      </c>
      <c r="L20" s="76" t="s">
        <v>446</v>
      </c>
      <c r="M20" s="242" t="s">
        <v>450</v>
      </c>
      <c r="N20" s="88"/>
      <c r="V20" s="45"/>
    </row>
    <row r="21" spans="1:22" s="103" customFormat="1" ht="66" customHeight="1" thickBot="1">
      <c r="A21" s="300"/>
      <c r="B21" s="60" t="s">
        <v>982</v>
      </c>
      <c r="C21" s="78" t="s">
        <v>445</v>
      </c>
      <c r="D21" s="79">
        <v>43566</v>
      </c>
      <c r="E21" s="62" t="s">
        <v>4</v>
      </c>
      <c r="F21" s="80" t="s">
        <v>448</v>
      </c>
      <c r="G21" s="315"/>
      <c r="H21" s="316"/>
      <c r="I21" s="317"/>
      <c r="J21" s="75" t="s">
        <v>1005</v>
      </c>
      <c r="K21" s="76" t="s">
        <v>3</v>
      </c>
      <c r="L21" s="76"/>
      <c r="M21" s="242">
        <v>415.37</v>
      </c>
      <c r="N21" s="102"/>
      <c r="O21" s="108"/>
      <c r="V21" s="104"/>
    </row>
    <row r="22" spans="1:22" ht="24" customHeight="1" thickTop="1" thickBot="1">
      <c r="A22" s="299">
        <f>A18+1</f>
        <v>3</v>
      </c>
      <c r="B22" s="166" t="s">
        <v>336</v>
      </c>
      <c r="C22" s="166" t="s">
        <v>338</v>
      </c>
      <c r="D22" s="166" t="s">
        <v>24</v>
      </c>
      <c r="E22" s="301" t="s">
        <v>340</v>
      </c>
      <c r="F22" s="301"/>
      <c r="G22" s="301" t="s">
        <v>332</v>
      </c>
      <c r="H22" s="318"/>
      <c r="I22" s="169"/>
      <c r="J22" s="50" t="s">
        <v>2</v>
      </c>
      <c r="K22" s="51"/>
      <c r="L22" s="51"/>
      <c r="M22" s="242"/>
      <c r="N22" s="88"/>
      <c r="V22" s="45"/>
    </row>
    <row r="23" spans="1:22" ht="82.5" customHeight="1" thickBot="1">
      <c r="A23" s="299"/>
      <c r="B23" s="53" t="s">
        <v>412</v>
      </c>
      <c r="C23" s="146" t="s">
        <v>451</v>
      </c>
      <c r="D23" s="146">
        <v>43639</v>
      </c>
      <c r="E23" s="53"/>
      <c r="F23" s="53" t="s">
        <v>452</v>
      </c>
      <c r="G23" s="302" t="s">
        <v>453</v>
      </c>
      <c r="H23" s="303"/>
      <c r="I23" s="304"/>
      <c r="J23" s="74" t="s">
        <v>368</v>
      </c>
      <c r="K23" s="74"/>
      <c r="L23" s="74" t="s">
        <v>3</v>
      </c>
      <c r="M23" s="242">
        <v>1515</v>
      </c>
      <c r="N23" s="88"/>
      <c r="V23" s="45"/>
    </row>
    <row r="24" spans="1:22" ht="32.25" customHeight="1" thickBot="1">
      <c r="A24" s="299"/>
      <c r="B24" s="167" t="s">
        <v>337</v>
      </c>
      <c r="C24" s="167" t="s">
        <v>339</v>
      </c>
      <c r="D24" s="167" t="s">
        <v>23</v>
      </c>
      <c r="E24" s="305" t="s">
        <v>341</v>
      </c>
      <c r="F24" s="305"/>
      <c r="G24" s="309"/>
      <c r="H24" s="310"/>
      <c r="I24" s="311"/>
      <c r="J24" s="75" t="s">
        <v>369</v>
      </c>
      <c r="K24" s="76" t="s">
        <v>413</v>
      </c>
      <c r="L24" s="76" t="s">
        <v>410</v>
      </c>
      <c r="M24" s="242" t="s">
        <v>454</v>
      </c>
      <c r="N24" s="88"/>
      <c r="V24" s="45"/>
    </row>
    <row r="25" spans="1:22" ht="34.5" customHeight="1" thickBot="1">
      <c r="A25" s="300"/>
      <c r="B25" s="60" t="s">
        <v>416</v>
      </c>
      <c r="C25" s="146" t="s">
        <v>455</v>
      </c>
      <c r="D25" s="61">
        <v>43643</v>
      </c>
      <c r="E25" s="62" t="s">
        <v>4</v>
      </c>
      <c r="F25" s="80" t="s">
        <v>456</v>
      </c>
      <c r="G25" s="315"/>
      <c r="H25" s="316"/>
      <c r="I25" s="317"/>
      <c r="J25" s="75"/>
      <c r="K25" s="76"/>
      <c r="L25" s="76"/>
      <c r="M25" s="242"/>
      <c r="N25" s="88"/>
      <c r="O25" s="108"/>
      <c r="V25" s="45"/>
    </row>
    <row r="26" spans="1:22" ht="24" customHeight="1" thickTop="1" thickBot="1">
      <c r="A26" s="299">
        <f>A22+1</f>
        <v>4</v>
      </c>
      <c r="B26" s="166" t="s">
        <v>336</v>
      </c>
      <c r="C26" s="166" t="s">
        <v>338</v>
      </c>
      <c r="D26" s="166" t="s">
        <v>24</v>
      </c>
      <c r="E26" s="301" t="s">
        <v>340</v>
      </c>
      <c r="F26" s="301"/>
      <c r="G26" s="301" t="s">
        <v>332</v>
      </c>
      <c r="H26" s="318"/>
      <c r="I26" s="169"/>
      <c r="J26" s="50" t="s">
        <v>2</v>
      </c>
      <c r="K26" s="51"/>
      <c r="L26" s="51"/>
      <c r="M26" s="242"/>
      <c r="N26" s="88"/>
      <c r="V26" s="45"/>
    </row>
    <row r="27" spans="1:22" ht="36.75" customHeight="1" thickBot="1">
      <c r="A27" s="299"/>
      <c r="B27" s="77" t="s">
        <v>412</v>
      </c>
      <c r="C27" s="187" t="s">
        <v>457</v>
      </c>
      <c r="D27" s="146">
        <v>43716</v>
      </c>
      <c r="E27" s="53"/>
      <c r="F27" s="53" t="s">
        <v>458</v>
      </c>
      <c r="G27" s="302" t="s">
        <v>459</v>
      </c>
      <c r="H27" s="303"/>
      <c r="I27" s="304"/>
      <c r="J27" s="74" t="s">
        <v>368</v>
      </c>
      <c r="K27" s="74" t="s">
        <v>3</v>
      </c>
      <c r="L27" s="74"/>
      <c r="M27" s="242">
        <v>625</v>
      </c>
      <c r="N27" s="88"/>
      <c r="V27" s="45"/>
    </row>
    <row r="28" spans="1:22" ht="23.25" customHeight="1" thickBot="1">
      <c r="A28" s="299"/>
      <c r="B28" s="167" t="s">
        <v>337</v>
      </c>
      <c r="C28" s="167" t="s">
        <v>339</v>
      </c>
      <c r="D28" s="167" t="s">
        <v>23</v>
      </c>
      <c r="E28" s="305" t="s">
        <v>341</v>
      </c>
      <c r="F28" s="305"/>
      <c r="G28" s="309"/>
      <c r="H28" s="310"/>
      <c r="I28" s="311"/>
      <c r="J28" s="75" t="s">
        <v>369</v>
      </c>
      <c r="K28" s="76" t="s">
        <v>409</v>
      </c>
      <c r="L28" s="76" t="s">
        <v>414</v>
      </c>
      <c r="M28" s="242" t="s">
        <v>460</v>
      </c>
      <c r="N28" s="88"/>
      <c r="V28" s="45"/>
    </row>
    <row r="29" spans="1:22" ht="36" customHeight="1" thickBot="1">
      <c r="A29" s="300"/>
      <c r="B29" s="60" t="s">
        <v>416</v>
      </c>
      <c r="C29" s="187" t="s">
        <v>459</v>
      </c>
      <c r="D29" s="61">
        <v>43721</v>
      </c>
      <c r="E29" s="62" t="s">
        <v>4</v>
      </c>
      <c r="F29" s="80" t="s">
        <v>461</v>
      </c>
      <c r="G29" s="315"/>
      <c r="H29" s="316"/>
      <c r="I29" s="317"/>
      <c r="J29" s="75" t="s">
        <v>1006</v>
      </c>
      <c r="K29" s="76"/>
      <c r="L29" s="76" t="s">
        <v>3</v>
      </c>
      <c r="M29" s="242">
        <v>800</v>
      </c>
      <c r="N29" s="88"/>
      <c r="O29" s="108"/>
      <c r="V29" s="45"/>
    </row>
    <row r="30" spans="1:22" ht="24" customHeight="1" thickTop="1" thickBot="1">
      <c r="A30" s="299">
        <f>A26+1</f>
        <v>5</v>
      </c>
      <c r="B30" s="166" t="s">
        <v>336</v>
      </c>
      <c r="C30" s="166" t="s">
        <v>338</v>
      </c>
      <c r="D30" s="166" t="s">
        <v>24</v>
      </c>
      <c r="E30" s="301" t="s">
        <v>340</v>
      </c>
      <c r="F30" s="301"/>
      <c r="G30" s="301" t="s">
        <v>332</v>
      </c>
      <c r="H30" s="318"/>
      <c r="I30" s="169"/>
      <c r="J30" s="50" t="s">
        <v>2</v>
      </c>
      <c r="K30" s="51"/>
      <c r="L30" s="51"/>
      <c r="M30" s="242"/>
      <c r="N30" s="88"/>
      <c r="V30" s="45"/>
    </row>
    <row r="31" spans="1:22" ht="33.75" customHeight="1" thickBot="1">
      <c r="A31" s="299"/>
      <c r="B31" s="53" t="s">
        <v>462</v>
      </c>
      <c r="C31" s="188" t="s">
        <v>463</v>
      </c>
      <c r="D31" s="146">
        <v>43606</v>
      </c>
      <c r="E31" s="53"/>
      <c r="F31" s="189" t="s">
        <v>464</v>
      </c>
      <c r="G31" s="302" t="s">
        <v>465</v>
      </c>
      <c r="H31" s="303"/>
      <c r="I31" s="304"/>
      <c r="J31" s="74" t="s">
        <v>368</v>
      </c>
      <c r="K31" s="74" t="s">
        <v>3</v>
      </c>
      <c r="L31" s="74"/>
      <c r="M31" s="242">
        <v>1576.63</v>
      </c>
      <c r="N31" s="88"/>
      <c r="V31" s="45"/>
    </row>
    <row r="32" spans="1:22" ht="23.25" customHeight="1" thickBot="1">
      <c r="A32" s="299"/>
      <c r="B32" s="167" t="s">
        <v>337</v>
      </c>
      <c r="C32" s="167" t="s">
        <v>339</v>
      </c>
      <c r="D32" s="167" t="s">
        <v>23</v>
      </c>
      <c r="E32" s="305" t="s">
        <v>341</v>
      </c>
      <c r="F32" s="305"/>
      <c r="G32" s="309"/>
      <c r="H32" s="310"/>
      <c r="I32" s="311"/>
      <c r="J32" s="75" t="s">
        <v>369</v>
      </c>
      <c r="K32" s="76" t="s">
        <v>410</v>
      </c>
      <c r="L32" s="76"/>
      <c r="M32" s="242" t="s">
        <v>466</v>
      </c>
      <c r="N32" s="88"/>
      <c r="V32" s="45"/>
    </row>
    <row r="33" spans="1:22" s="103" customFormat="1" ht="35.25" customHeight="1" thickBot="1">
      <c r="A33" s="300"/>
      <c r="B33" s="60" t="s">
        <v>1002</v>
      </c>
      <c r="C33" s="60" t="s">
        <v>465</v>
      </c>
      <c r="D33" s="61">
        <v>43608</v>
      </c>
      <c r="E33" s="62" t="s">
        <v>4</v>
      </c>
      <c r="F33" s="80" t="s">
        <v>467</v>
      </c>
      <c r="G33" s="315"/>
      <c r="H33" s="316"/>
      <c r="I33" s="317"/>
      <c r="J33" s="75" t="s">
        <v>1007</v>
      </c>
      <c r="K33" s="76" t="s">
        <v>3</v>
      </c>
      <c r="L33" s="76"/>
      <c r="M33" s="242">
        <v>113.91</v>
      </c>
      <c r="N33" s="102"/>
      <c r="V33" s="104"/>
    </row>
    <row r="34" spans="1:22" ht="24" customHeight="1" thickTop="1" thickBot="1">
      <c r="A34" s="299">
        <f>A30+1</f>
        <v>6</v>
      </c>
      <c r="B34" s="166" t="s">
        <v>336</v>
      </c>
      <c r="C34" s="166" t="s">
        <v>338</v>
      </c>
      <c r="D34" s="166" t="s">
        <v>24</v>
      </c>
      <c r="E34" s="301" t="s">
        <v>340</v>
      </c>
      <c r="F34" s="301"/>
      <c r="G34" s="301" t="s">
        <v>332</v>
      </c>
      <c r="H34" s="318"/>
      <c r="I34" s="169"/>
      <c r="J34" s="50" t="s">
        <v>2</v>
      </c>
      <c r="K34" s="51"/>
      <c r="L34" s="51"/>
      <c r="M34" s="242"/>
      <c r="N34" s="88"/>
      <c r="V34" s="45"/>
    </row>
    <row r="35" spans="1:22" ht="39" customHeight="1" thickBot="1">
      <c r="A35" s="299"/>
      <c r="B35" s="53" t="s">
        <v>468</v>
      </c>
      <c r="C35" s="53" t="s">
        <v>469</v>
      </c>
      <c r="D35" s="146">
        <v>43626</v>
      </c>
      <c r="E35" s="53"/>
      <c r="F35" s="189" t="s">
        <v>470</v>
      </c>
      <c r="G35" s="302" t="s">
        <v>465</v>
      </c>
      <c r="H35" s="303"/>
      <c r="I35" s="304"/>
      <c r="J35" s="74" t="s">
        <v>368</v>
      </c>
      <c r="K35" s="74" t="s">
        <v>3</v>
      </c>
      <c r="L35" s="74"/>
      <c r="M35" s="242">
        <v>680.83</v>
      </c>
      <c r="N35" s="99"/>
      <c r="V35" s="45"/>
    </row>
    <row r="36" spans="1:22" ht="23.25" customHeight="1" thickBot="1">
      <c r="A36" s="299"/>
      <c r="B36" s="167" t="s">
        <v>337</v>
      </c>
      <c r="C36" s="167" t="s">
        <v>339</v>
      </c>
      <c r="D36" s="167" t="s">
        <v>23</v>
      </c>
      <c r="E36" s="305" t="s">
        <v>341</v>
      </c>
      <c r="F36" s="305"/>
      <c r="G36" s="309"/>
      <c r="H36" s="310"/>
      <c r="I36" s="311"/>
      <c r="J36" s="75" t="s">
        <v>369</v>
      </c>
      <c r="K36" s="76" t="s">
        <v>408</v>
      </c>
      <c r="L36" s="76" t="s">
        <v>409</v>
      </c>
      <c r="M36" s="242" t="s">
        <v>471</v>
      </c>
      <c r="N36" s="88"/>
      <c r="V36" s="45"/>
    </row>
    <row r="37" spans="1:22" ht="47.25" customHeight="1" thickBot="1">
      <c r="A37" s="300"/>
      <c r="B37" s="60" t="s">
        <v>415</v>
      </c>
      <c r="C37" s="187" t="s">
        <v>465</v>
      </c>
      <c r="D37" s="61">
        <v>43631</v>
      </c>
      <c r="E37" s="62" t="s">
        <v>4</v>
      </c>
      <c r="F37" s="80" t="s">
        <v>472</v>
      </c>
      <c r="G37" s="315"/>
      <c r="H37" s="316"/>
      <c r="I37" s="317"/>
      <c r="J37" s="75" t="s">
        <v>1008</v>
      </c>
      <c r="K37" s="76" t="s">
        <v>3</v>
      </c>
      <c r="L37" s="76"/>
      <c r="M37" s="242">
        <v>264.88</v>
      </c>
      <c r="N37" s="88"/>
      <c r="O37" s="108"/>
      <c r="V37" s="45"/>
    </row>
    <row r="38" spans="1:22" ht="24" customHeight="1" thickTop="1" thickBot="1">
      <c r="A38" s="299">
        <f>A34+1</f>
        <v>7</v>
      </c>
      <c r="B38" s="166" t="s">
        <v>336</v>
      </c>
      <c r="C38" s="166" t="s">
        <v>338</v>
      </c>
      <c r="D38" s="166" t="s">
        <v>24</v>
      </c>
      <c r="E38" s="301" t="s">
        <v>340</v>
      </c>
      <c r="F38" s="301"/>
      <c r="G38" s="301" t="s">
        <v>332</v>
      </c>
      <c r="H38" s="318"/>
      <c r="I38" s="169"/>
      <c r="J38" s="50" t="s">
        <v>2</v>
      </c>
      <c r="K38" s="51"/>
      <c r="L38" s="51"/>
      <c r="M38" s="242"/>
      <c r="N38" s="88"/>
      <c r="V38" s="45"/>
    </row>
    <row r="39" spans="1:22" ht="72.75" customHeight="1" thickBot="1">
      <c r="A39" s="299"/>
      <c r="B39" s="53" t="s">
        <v>473</v>
      </c>
      <c r="C39" s="188" t="s">
        <v>1009</v>
      </c>
      <c r="D39" s="146">
        <v>43611</v>
      </c>
      <c r="E39" s="53"/>
      <c r="F39" s="216" t="s">
        <v>474</v>
      </c>
      <c r="G39" s="302" t="s">
        <v>475</v>
      </c>
      <c r="H39" s="303"/>
      <c r="I39" s="304"/>
      <c r="J39" s="74" t="s">
        <v>368</v>
      </c>
      <c r="K39" s="74" t="s">
        <v>3</v>
      </c>
      <c r="L39" s="74"/>
      <c r="M39" s="242">
        <v>1367.46</v>
      </c>
      <c r="N39" s="88"/>
      <c r="V39" s="45"/>
    </row>
    <row r="40" spans="1:22" ht="31.5" customHeight="1" thickBot="1">
      <c r="A40" s="299"/>
      <c r="B40" s="167" t="s">
        <v>337</v>
      </c>
      <c r="C40" s="167" t="s">
        <v>339</v>
      </c>
      <c r="D40" s="167" t="s">
        <v>23</v>
      </c>
      <c r="E40" s="305" t="s">
        <v>341</v>
      </c>
      <c r="F40" s="305"/>
      <c r="G40" s="309"/>
      <c r="H40" s="310"/>
      <c r="I40" s="311"/>
      <c r="J40" s="75" t="s">
        <v>369</v>
      </c>
      <c r="K40" s="76" t="s">
        <v>410</v>
      </c>
      <c r="L40" s="76" t="s">
        <v>446</v>
      </c>
      <c r="M40" s="242" t="s">
        <v>476</v>
      </c>
      <c r="N40" s="88"/>
      <c r="V40" s="45"/>
    </row>
    <row r="41" spans="1:22" ht="61.5" customHeight="1" thickBot="1">
      <c r="A41" s="300"/>
      <c r="B41" s="188" t="s">
        <v>1003</v>
      </c>
      <c r="C41" s="60" t="s">
        <v>475</v>
      </c>
      <c r="D41" s="61">
        <v>43616</v>
      </c>
      <c r="E41" s="62" t="s">
        <v>4</v>
      </c>
      <c r="F41" s="80" t="s">
        <v>477</v>
      </c>
      <c r="G41" s="315"/>
      <c r="H41" s="316"/>
      <c r="I41" s="317"/>
      <c r="J41" s="75" t="s">
        <v>1010</v>
      </c>
      <c r="K41" s="76" t="s">
        <v>3</v>
      </c>
      <c r="L41" s="76"/>
      <c r="M41" s="242">
        <v>103.93</v>
      </c>
      <c r="N41" s="88"/>
      <c r="V41" s="45"/>
    </row>
    <row r="42" spans="1:22" ht="24" customHeight="1" thickTop="1" thickBot="1">
      <c r="A42" s="299">
        <f>A38+1</f>
        <v>8</v>
      </c>
      <c r="B42" s="166" t="s">
        <v>336</v>
      </c>
      <c r="C42" s="166" t="s">
        <v>338</v>
      </c>
      <c r="D42" s="166" t="s">
        <v>24</v>
      </c>
      <c r="E42" s="301" t="s">
        <v>340</v>
      </c>
      <c r="F42" s="301"/>
      <c r="G42" s="301" t="s">
        <v>332</v>
      </c>
      <c r="H42" s="318"/>
      <c r="I42" s="169"/>
      <c r="J42" s="50" t="s">
        <v>2</v>
      </c>
      <c r="K42" s="51"/>
      <c r="L42" s="51"/>
      <c r="M42" s="242"/>
      <c r="N42" s="88"/>
      <c r="V42" s="45"/>
    </row>
    <row r="43" spans="1:22" ht="106.5" customHeight="1" thickBot="1">
      <c r="A43" s="299"/>
      <c r="B43" s="53" t="s">
        <v>478</v>
      </c>
      <c r="C43" s="188" t="s">
        <v>479</v>
      </c>
      <c r="D43" s="146">
        <v>43668</v>
      </c>
      <c r="E43" s="53"/>
      <c r="F43" s="216" t="s">
        <v>370</v>
      </c>
      <c r="G43" s="302" t="s">
        <v>480</v>
      </c>
      <c r="H43" s="303"/>
      <c r="I43" s="304"/>
      <c r="J43" s="74" t="s">
        <v>368</v>
      </c>
      <c r="K43" s="74" t="s">
        <v>3</v>
      </c>
      <c r="L43" s="74"/>
      <c r="M43" s="242">
        <v>1756.23</v>
      </c>
      <c r="N43" s="88"/>
      <c r="V43" s="45"/>
    </row>
    <row r="44" spans="1:22" ht="24" customHeight="1" thickBot="1">
      <c r="A44" s="299"/>
      <c r="B44" s="167" t="s">
        <v>337</v>
      </c>
      <c r="C44" s="167" t="s">
        <v>339</v>
      </c>
      <c r="D44" s="167" t="s">
        <v>23</v>
      </c>
      <c r="E44" s="305" t="s">
        <v>341</v>
      </c>
      <c r="F44" s="305"/>
      <c r="G44" s="309"/>
      <c r="H44" s="310"/>
      <c r="I44" s="311"/>
      <c r="J44" s="75" t="s">
        <v>369</v>
      </c>
      <c r="K44" s="76" t="s">
        <v>413</v>
      </c>
      <c r="L44" s="76" t="s">
        <v>410</v>
      </c>
      <c r="M44" s="242" t="s">
        <v>481</v>
      </c>
      <c r="N44" s="88"/>
      <c r="V44" s="45"/>
    </row>
    <row r="45" spans="1:22" s="103" customFormat="1" ht="47.25" customHeight="1" thickBot="1">
      <c r="A45" s="300"/>
      <c r="B45" s="188" t="s">
        <v>1011</v>
      </c>
      <c r="C45" s="217" t="s">
        <v>480</v>
      </c>
      <c r="D45" s="61">
        <v>43672</v>
      </c>
      <c r="E45" s="62" t="s">
        <v>4</v>
      </c>
      <c r="F45" s="80" t="s">
        <v>482</v>
      </c>
      <c r="G45" s="315"/>
      <c r="H45" s="316"/>
      <c r="I45" s="317"/>
      <c r="J45" s="75" t="s">
        <v>1012</v>
      </c>
      <c r="K45" s="76" t="s">
        <v>408</v>
      </c>
      <c r="L45" s="76" t="s">
        <v>409</v>
      </c>
      <c r="M45" s="242" t="s">
        <v>483</v>
      </c>
      <c r="N45" s="102"/>
      <c r="O45" s="109"/>
      <c r="V45" s="104"/>
    </row>
    <row r="46" spans="1:22" ht="24" customHeight="1" thickTop="1" thickBot="1">
      <c r="A46" s="299">
        <f>A42+1</f>
        <v>9</v>
      </c>
      <c r="B46" s="166" t="s">
        <v>336</v>
      </c>
      <c r="C46" s="166" t="s">
        <v>338</v>
      </c>
      <c r="D46" s="166" t="s">
        <v>24</v>
      </c>
      <c r="E46" s="301" t="s">
        <v>340</v>
      </c>
      <c r="F46" s="301"/>
      <c r="G46" s="301" t="s">
        <v>332</v>
      </c>
      <c r="H46" s="318"/>
      <c r="I46" s="169"/>
      <c r="J46" s="50" t="s">
        <v>2</v>
      </c>
      <c r="K46" s="51"/>
      <c r="L46" s="51"/>
      <c r="M46" s="242"/>
      <c r="N46" s="88"/>
      <c r="V46" s="45"/>
    </row>
    <row r="47" spans="1:22" ht="36" customHeight="1" thickBot="1">
      <c r="A47" s="299"/>
      <c r="B47" s="53" t="s">
        <v>484</v>
      </c>
      <c r="C47" s="217" t="s">
        <v>1016</v>
      </c>
      <c r="D47" s="146">
        <v>43711</v>
      </c>
      <c r="E47" s="53"/>
      <c r="F47" s="216" t="s">
        <v>370</v>
      </c>
      <c r="G47" s="302" t="s">
        <v>486</v>
      </c>
      <c r="H47" s="303"/>
      <c r="I47" s="304"/>
      <c r="J47" s="74" t="s">
        <v>368</v>
      </c>
      <c r="K47" s="74"/>
      <c r="L47" s="74" t="s">
        <v>3</v>
      </c>
      <c r="M47" s="242">
        <v>225.26</v>
      </c>
      <c r="N47" s="88"/>
      <c r="V47" s="45"/>
    </row>
    <row r="48" spans="1:22" ht="33.75" customHeight="1" thickBot="1">
      <c r="A48" s="299"/>
      <c r="B48" s="167" t="s">
        <v>337</v>
      </c>
      <c r="C48" s="167" t="s">
        <v>339</v>
      </c>
      <c r="D48" s="167" t="s">
        <v>23</v>
      </c>
      <c r="E48" s="305" t="s">
        <v>341</v>
      </c>
      <c r="F48" s="305"/>
      <c r="G48" s="309"/>
      <c r="H48" s="310"/>
      <c r="I48" s="311"/>
      <c r="J48" s="75" t="s">
        <v>369</v>
      </c>
      <c r="K48" s="76" t="s">
        <v>408</v>
      </c>
      <c r="L48" s="76" t="s">
        <v>487</v>
      </c>
      <c r="M48" s="242" t="s">
        <v>488</v>
      </c>
      <c r="N48" s="88"/>
      <c r="V48" s="45"/>
    </row>
    <row r="49" spans="1:22" ht="41.4" thickBot="1">
      <c r="A49" s="300"/>
      <c r="B49" s="60" t="s">
        <v>411</v>
      </c>
      <c r="C49" s="217" t="s">
        <v>486</v>
      </c>
      <c r="D49" s="61">
        <v>43714</v>
      </c>
      <c r="E49" s="62" t="s">
        <v>4</v>
      </c>
      <c r="F49" s="63" t="s">
        <v>489</v>
      </c>
      <c r="G49" s="315"/>
      <c r="H49" s="316"/>
      <c r="I49" s="317"/>
      <c r="J49" s="75" t="s">
        <v>1013</v>
      </c>
      <c r="K49" s="76" t="s">
        <v>408</v>
      </c>
      <c r="L49" s="76" t="s">
        <v>409</v>
      </c>
      <c r="M49" s="242" t="s">
        <v>490</v>
      </c>
      <c r="N49" s="88"/>
      <c r="V49" s="45"/>
    </row>
    <row r="50" spans="1:22" ht="24" customHeight="1" thickTop="1" thickBot="1">
      <c r="A50" s="299">
        <f>A46+1</f>
        <v>10</v>
      </c>
      <c r="B50" s="166" t="s">
        <v>336</v>
      </c>
      <c r="C50" s="166" t="s">
        <v>338</v>
      </c>
      <c r="D50" s="166" t="s">
        <v>24</v>
      </c>
      <c r="E50" s="301" t="s">
        <v>340</v>
      </c>
      <c r="F50" s="301"/>
      <c r="G50" s="301" t="s">
        <v>332</v>
      </c>
      <c r="H50" s="318"/>
      <c r="I50" s="169"/>
      <c r="J50" s="50" t="s">
        <v>2</v>
      </c>
      <c r="K50" s="51"/>
      <c r="L50" s="51"/>
      <c r="M50" s="242"/>
      <c r="N50" s="88"/>
      <c r="V50" s="45"/>
    </row>
    <row r="51" spans="1:22" ht="25.5" customHeight="1" thickBot="1">
      <c r="A51" s="299"/>
      <c r="B51" s="53" t="s">
        <v>491</v>
      </c>
      <c r="C51" s="188" t="s">
        <v>492</v>
      </c>
      <c r="D51" s="146">
        <v>43689</v>
      </c>
      <c r="E51" s="53"/>
      <c r="F51" s="146" t="s">
        <v>493</v>
      </c>
      <c r="G51" s="302" t="s">
        <v>465</v>
      </c>
      <c r="H51" s="303"/>
      <c r="I51" s="304"/>
      <c r="J51" s="74" t="s">
        <v>368</v>
      </c>
      <c r="K51" s="74" t="s">
        <v>3</v>
      </c>
      <c r="L51" s="74"/>
      <c r="M51" s="242">
        <v>629.92999999999995</v>
      </c>
      <c r="N51" s="88"/>
      <c r="P51" s="1"/>
      <c r="V51" s="45"/>
    </row>
    <row r="52" spans="1:22" ht="27.75" customHeight="1" thickBot="1">
      <c r="A52" s="299"/>
      <c r="B52" s="167" t="s">
        <v>337</v>
      </c>
      <c r="C52" s="167" t="s">
        <v>339</v>
      </c>
      <c r="D52" s="167" t="s">
        <v>23</v>
      </c>
      <c r="E52" s="305" t="s">
        <v>341</v>
      </c>
      <c r="F52" s="305"/>
      <c r="G52" s="309"/>
      <c r="H52" s="310"/>
      <c r="I52" s="311"/>
      <c r="J52" s="75" t="s">
        <v>369</v>
      </c>
      <c r="K52" s="76" t="s">
        <v>410</v>
      </c>
      <c r="L52" s="76" t="s">
        <v>446</v>
      </c>
      <c r="M52" s="242" t="s">
        <v>494</v>
      </c>
      <c r="N52" s="88"/>
      <c r="V52" s="45"/>
    </row>
    <row r="53" spans="1:22" s="1" customFormat="1" ht="47.25" customHeight="1" thickBot="1">
      <c r="A53" s="300"/>
      <c r="B53" s="217" t="s">
        <v>415</v>
      </c>
      <c r="C53" s="217" t="s">
        <v>465</v>
      </c>
      <c r="D53" s="61">
        <v>43691</v>
      </c>
      <c r="E53" s="62" t="s">
        <v>4</v>
      </c>
      <c r="F53" s="80" t="s">
        <v>495</v>
      </c>
      <c r="G53" s="315"/>
      <c r="H53" s="316"/>
      <c r="I53" s="317"/>
      <c r="J53" s="75" t="s">
        <v>1014</v>
      </c>
      <c r="K53" s="76" t="s">
        <v>3</v>
      </c>
      <c r="L53" s="76"/>
      <c r="M53" s="242">
        <v>261.88</v>
      </c>
      <c r="N53" s="95"/>
      <c r="O53" s="110"/>
      <c r="P53" s="49"/>
      <c r="Q53" s="49"/>
      <c r="V53" s="45"/>
    </row>
    <row r="54" spans="1:22" ht="24" customHeight="1" thickTop="1" thickBot="1">
      <c r="A54" s="299">
        <f>A50+1</f>
        <v>11</v>
      </c>
      <c r="B54" s="166" t="s">
        <v>336</v>
      </c>
      <c r="C54" s="166" t="s">
        <v>338</v>
      </c>
      <c r="D54" s="166" t="s">
        <v>24</v>
      </c>
      <c r="E54" s="301" t="s">
        <v>340</v>
      </c>
      <c r="F54" s="301"/>
      <c r="G54" s="301" t="s">
        <v>332</v>
      </c>
      <c r="H54" s="318"/>
      <c r="I54" s="169"/>
      <c r="J54" s="50" t="s">
        <v>2</v>
      </c>
      <c r="K54" s="51"/>
      <c r="L54" s="51"/>
      <c r="M54" s="242"/>
      <c r="N54" s="88"/>
      <c r="V54" s="45"/>
    </row>
    <row r="55" spans="1:22" ht="31.5" customHeight="1" thickBot="1">
      <c r="A55" s="299"/>
      <c r="B55" s="53" t="s">
        <v>468</v>
      </c>
      <c r="C55" s="188" t="s">
        <v>492</v>
      </c>
      <c r="D55" s="146">
        <v>43688</v>
      </c>
      <c r="E55" s="53"/>
      <c r="F55" s="146" t="s">
        <v>493</v>
      </c>
      <c r="G55" s="302" t="s">
        <v>465</v>
      </c>
      <c r="H55" s="303"/>
      <c r="I55" s="304"/>
      <c r="J55" s="74" t="s">
        <v>368</v>
      </c>
      <c r="K55" s="74" t="s">
        <v>3</v>
      </c>
      <c r="L55" s="74"/>
      <c r="M55" s="242">
        <v>1156.53</v>
      </c>
      <c r="N55" s="88"/>
      <c r="V55" s="45"/>
    </row>
    <row r="56" spans="1:22" ht="34.5" customHeight="1" thickBot="1">
      <c r="A56" s="299"/>
      <c r="B56" s="167" t="s">
        <v>337</v>
      </c>
      <c r="C56" s="167" t="s">
        <v>339</v>
      </c>
      <c r="D56" s="167" t="s">
        <v>23</v>
      </c>
      <c r="E56" s="305" t="s">
        <v>341</v>
      </c>
      <c r="F56" s="305"/>
      <c r="G56" s="309"/>
      <c r="H56" s="310"/>
      <c r="I56" s="311"/>
      <c r="J56" s="75" t="s">
        <v>369</v>
      </c>
      <c r="K56" s="76" t="s">
        <v>410</v>
      </c>
      <c r="L56" s="76" t="s">
        <v>446</v>
      </c>
      <c r="M56" s="242" t="s">
        <v>496</v>
      </c>
      <c r="N56" s="88"/>
      <c r="V56" s="45"/>
    </row>
    <row r="57" spans="1:22" s="103" customFormat="1" ht="31.2" thickBot="1">
      <c r="A57" s="300"/>
      <c r="B57" s="60" t="s">
        <v>415</v>
      </c>
      <c r="C57" s="188" t="s">
        <v>465</v>
      </c>
      <c r="D57" s="61">
        <v>43692</v>
      </c>
      <c r="E57" s="62" t="s">
        <v>4</v>
      </c>
      <c r="F57" s="80" t="s">
        <v>495</v>
      </c>
      <c r="G57" s="315"/>
      <c r="H57" s="316"/>
      <c r="I57" s="317"/>
      <c r="J57" s="75" t="s">
        <v>1014</v>
      </c>
      <c r="K57" s="76" t="s">
        <v>3</v>
      </c>
      <c r="L57" s="76"/>
      <c r="M57" s="242">
        <v>332.41</v>
      </c>
      <c r="N57" s="102"/>
      <c r="O57" s="109"/>
      <c r="V57" s="104"/>
    </row>
    <row r="58" spans="1:22" ht="24" customHeight="1" thickTop="1" thickBot="1">
      <c r="A58" s="299">
        <f>A54+1</f>
        <v>12</v>
      </c>
      <c r="B58" s="166" t="s">
        <v>336</v>
      </c>
      <c r="C58" s="166" t="s">
        <v>338</v>
      </c>
      <c r="D58" s="166" t="s">
        <v>24</v>
      </c>
      <c r="E58" s="301" t="s">
        <v>340</v>
      </c>
      <c r="F58" s="301"/>
      <c r="G58" s="301" t="s">
        <v>332</v>
      </c>
      <c r="H58" s="318"/>
      <c r="I58" s="169"/>
      <c r="J58" s="50" t="s">
        <v>2</v>
      </c>
      <c r="K58" s="51"/>
      <c r="L58" s="51"/>
      <c r="M58" s="242"/>
      <c r="N58" s="88"/>
      <c r="V58" s="45"/>
    </row>
    <row r="59" spans="1:22" ht="68.25" customHeight="1" thickBot="1">
      <c r="A59" s="299"/>
      <c r="B59" s="53" t="s">
        <v>497</v>
      </c>
      <c r="C59" s="53" t="s">
        <v>1017</v>
      </c>
      <c r="D59" s="146">
        <v>43582</v>
      </c>
      <c r="E59" s="53"/>
      <c r="F59" s="53" t="s">
        <v>499</v>
      </c>
      <c r="G59" s="302" t="s">
        <v>500</v>
      </c>
      <c r="H59" s="303"/>
      <c r="I59" s="304"/>
      <c r="J59" s="74" t="s">
        <v>368</v>
      </c>
      <c r="K59" s="74"/>
      <c r="L59" s="74" t="s">
        <v>3</v>
      </c>
      <c r="M59" s="242">
        <v>1982.66</v>
      </c>
      <c r="N59" s="88"/>
      <c r="V59" s="45"/>
    </row>
    <row r="60" spans="1:22" ht="21" thickBot="1">
      <c r="A60" s="299"/>
      <c r="B60" s="167" t="s">
        <v>337</v>
      </c>
      <c r="C60" s="167" t="s">
        <v>339</v>
      </c>
      <c r="D60" s="167" t="s">
        <v>23</v>
      </c>
      <c r="E60" s="305" t="s">
        <v>341</v>
      </c>
      <c r="F60" s="305"/>
      <c r="G60" s="309"/>
      <c r="H60" s="310"/>
      <c r="I60" s="311"/>
      <c r="J60" s="75" t="s">
        <v>369</v>
      </c>
      <c r="K60" s="76" t="s">
        <v>408</v>
      </c>
      <c r="L60" s="76" t="s">
        <v>409</v>
      </c>
      <c r="M60" s="242" t="s">
        <v>501</v>
      </c>
      <c r="N60" s="88"/>
      <c r="V60" s="45"/>
    </row>
    <row r="61" spans="1:22" ht="31.2" thickBot="1">
      <c r="A61" s="300"/>
      <c r="B61" s="60" t="s">
        <v>502</v>
      </c>
      <c r="C61" s="60" t="s">
        <v>503</v>
      </c>
      <c r="D61" s="61">
        <v>43590</v>
      </c>
      <c r="E61" s="62" t="s">
        <v>4</v>
      </c>
      <c r="F61" s="80" t="s">
        <v>504</v>
      </c>
      <c r="G61" s="315"/>
      <c r="H61" s="316"/>
      <c r="I61" s="317"/>
      <c r="J61" s="75" t="s">
        <v>1015</v>
      </c>
      <c r="K61" s="76" t="s">
        <v>3</v>
      </c>
      <c r="L61" s="76"/>
      <c r="M61" s="242">
        <v>64.17</v>
      </c>
      <c r="N61" s="88"/>
      <c r="O61" s="108"/>
      <c r="V61" s="45"/>
    </row>
    <row r="62" spans="1:22" ht="24" customHeight="1" thickTop="1" thickBot="1">
      <c r="A62" s="299">
        <f>A58+1</f>
        <v>13</v>
      </c>
      <c r="B62" s="166" t="s">
        <v>336</v>
      </c>
      <c r="C62" s="166" t="s">
        <v>338</v>
      </c>
      <c r="D62" s="166" t="s">
        <v>24</v>
      </c>
      <c r="E62" s="301" t="s">
        <v>340</v>
      </c>
      <c r="F62" s="301"/>
      <c r="G62" s="306" t="s">
        <v>332</v>
      </c>
      <c r="H62" s="307"/>
      <c r="I62" s="308"/>
      <c r="J62" s="50" t="s">
        <v>2</v>
      </c>
      <c r="K62" s="51"/>
      <c r="L62" s="51"/>
      <c r="M62" s="242"/>
      <c r="N62" s="88"/>
      <c r="V62" s="45"/>
    </row>
    <row r="63" spans="1:22" ht="34.5" customHeight="1" thickBot="1">
      <c r="A63" s="299"/>
      <c r="B63" s="53" t="s">
        <v>507</v>
      </c>
      <c r="C63" s="53" t="s">
        <v>508</v>
      </c>
      <c r="D63" s="146">
        <v>43592</v>
      </c>
      <c r="E63" s="53"/>
      <c r="F63" s="53" t="s">
        <v>424</v>
      </c>
      <c r="G63" s="302" t="s">
        <v>509</v>
      </c>
      <c r="H63" s="303"/>
      <c r="I63" s="304"/>
      <c r="J63" s="55" t="s">
        <v>6</v>
      </c>
      <c r="K63" s="55"/>
      <c r="L63" s="147" t="s">
        <v>3</v>
      </c>
      <c r="M63" s="242">
        <v>543</v>
      </c>
      <c r="N63" s="88"/>
      <c r="V63" s="45"/>
    </row>
    <row r="64" spans="1:22" ht="21" thickBot="1">
      <c r="A64" s="299"/>
      <c r="B64" s="167" t="s">
        <v>337</v>
      </c>
      <c r="C64" s="167" t="s">
        <v>339</v>
      </c>
      <c r="D64" s="167" t="s">
        <v>23</v>
      </c>
      <c r="E64" s="305" t="s">
        <v>341</v>
      </c>
      <c r="F64" s="305"/>
      <c r="G64" s="309"/>
      <c r="H64" s="310"/>
      <c r="I64" s="311"/>
      <c r="J64" s="57" t="s">
        <v>510</v>
      </c>
      <c r="K64" s="58"/>
      <c r="L64" s="151" t="s">
        <v>3</v>
      </c>
      <c r="M64" s="242">
        <v>350</v>
      </c>
      <c r="N64" s="88"/>
      <c r="V64" s="45"/>
    </row>
    <row r="65" spans="1:22" ht="21" thickBot="1">
      <c r="A65" s="300"/>
      <c r="B65" s="60" t="s">
        <v>972</v>
      </c>
      <c r="C65" s="60" t="s">
        <v>509</v>
      </c>
      <c r="D65" s="61">
        <v>43594</v>
      </c>
      <c r="E65" s="62" t="s">
        <v>4</v>
      </c>
      <c r="F65" s="63" t="s">
        <v>511</v>
      </c>
      <c r="G65" s="312"/>
      <c r="H65" s="313"/>
      <c r="I65" s="314"/>
      <c r="J65" s="57" t="s">
        <v>0</v>
      </c>
      <c r="K65" s="58"/>
      <c r="L65" s="58"/>
      <c r="M65" s="242"/>
      <c r="N65" s="88"/>
      <c r="O65" s="108"/>
      <c r="V65" s="45"/>
    </row>
    <row r="66" spans="1:22" ht="24" customHeight="1" thickTop="1" thickBot="1">
      <c r="A66" s="299">
        <f>A62+1</f>
        <v>14</v>
      </c>
      <c r="B66" s="166" t="s">
        <v>336</v>
      </c>
      <c r="C66" s="166" t="s">
        <v>338</v>
      </c>
      <c r="D66" s="166" t="s">
        <v>24</v>
      </c>
      <c r="E66" s="301" t="s">
        <v>340</v>
      </c>
      <c r="F66" s="301"/>
      <c r="G66" s="301" t="s">
        <v>332</v>
      </c>
      <c r="H66" s="318"/>
      <c r="I66" s="169"/>
      <c r="J66" s="50" t="s">
        <v>2</v>
      </c>
      <c r="K66" s="51"/>
      <c r="L66" s="51"/>
      <c r="M66" s="242"/>
      <c r="N66" s="88"/>
      <c r="V66" s="45"/>
    </row>
    <row r="67" spans="1:22" ht="23.25" customHeight="1" thickBot="1">
      <c r="A67" s="299"/>
      <c r="B67" s="53" t="s">
        <v>512</v>
      </c>
      <c r="C67" s="53" t="s">
        <v>974</v>
      </c>
      <c r="D67" s="146">
        <v>43655</v>
      </c>
      <c r="E67" s="53"/>
      <c r="F67" s="53" t="s">
        <v>513</v>
      </c>
      <c r="G67" s="302" t="s">
        <v>514</v>
      </c>
      <c r="H67" s="303"/>
      <c r="I67" s="304"/>
      <c r="J67" s="55" t="s">
        <v>18</v>
      </c>
      <c r="K67" s="55"/>
      <c r="L67" s="147" t="s">
        <v>3</v>
      </c>
      <c r="M67" s="242">
        <v>1685</v>
      </c>
      <c r="N67" s="88"/>
      <c r="V67" s="46"/>
    </row>
    <row r="68" spans="1:22" ht="21" thickBot="1">
      <c r="A68" s="299"/>
      <c r="B68" s="167" t="s">
        <v>337</v>
      </c>
      <c r="C68" s="167" t="s">
        <v>339</v>
      </c>
      <c r="D68" s="167" t="s">
        <v>23</v>
      </c>
      <c r="E68" s="305" t="s">
        <v>341</v>
      </c>
      <c r="F68" s="305"/>
      <c r="G68" s="309"/>
      <c r="H68" s="310"/>
      <c r="I68" s="311"/>
      <c r="J68" s="57" t="s">
        <v>6</v>
      </c>
      <c r="K68" s="58"/>
      <c r="L68" s="151" t="s">
        <v>3</v>
      </c>
      <c r="M68" s="242">
        <v>620</v>
      </c>
      <c r="N68" s="88"/>
      <c r="V68" s="45"/>
    </row>
    <row r="69" spans="1:22" ht="21" thickBot="1">
      <c r="A69" s="300"/>
      <c r="B69" s="60" t="s">
        <v>973</v>
      </c>
      <c r="C69" s="60" t="s">
        <v>514</v>
      </c>
      <c r="D69" s="61">
        <v>43657</v>
      </c>
      <c r="E69" s="62" t="s">
        <v>4</v>
      </c>
      <c r="F69" s="63" t="s">
        <v>515</v>
      </c>
      <c r="G69" s="315"/>
      <c r="H69" s="316"/>
      <c r="I69" s="317"/>
      <c r="J69" s="57" t="s">
        <v>5</v>
      </c>
      <c r="K69" s="58"/>
      <c r="L69" s="190" t="s">
        <v>3</v>
      </c>
      <c r="M69" s="242">
        <v>545</v>
      </c>
      <c r="N69" s="88"/>
      <c r="O69" s="108"/>
      <c r="V69" s="45"/>
    </row>
    <row r="70" spans="1:22" ht="24" customHeight="1" thickTop="1" thickBot="1">
      <c r="A70" s="299">
        <f>A66+1</f>
        <v>15</v>
      </c>
      <c r="B70" s="166" t="s">
        <v>336</v>
      </c>
      <c r="C70" s="166" t="s">
        <v>338</v>
      </c>
      <c r="D70" s="166" t="s">
        <v>24</v>
      </c>
      <c r="E70" s="301" t="s">
        <v>340</v>
      </c>
      <c r="F70" s="301"/>
      <c r="G70" s="301" t="s">
        <v>332</v>
      </c>
      <c r="H70" s="318"/>
      <c r="I70" s="169"/>
      <c r="J70" s="50" t="s">
        <v>2</v>
      </c>
      <c r="K70" s="51"/>
      <c r="L70" s="51"/>
      <c r="M70" s="242"/>
      <c r="N70" s="88"/>
      <c r="V70" s="45"/>
    </row>
    <row r="71" spans="1:22" ht="63.75" customHeight="1" thickBot="1">
      <c r="A71" s="299"/>
      <c r="B71" s="53" t="s">
        <v>516</v>
      </c>
      <c r="C71" s="53" t="s">
        <v>517</v>
      </c>
      <c r="D71" s="146">
        <v>43670</v>
      </c>
      <c r="E71" s="53"/>
      <c r="F71" s="53" t="s">
        <v>518</v>
      </c>
      <c r="G71" s="302" t="s">
        <v>519</v>
      </c>
      <c r="H71" s="303"/>
      <c r="I71" s="304"/>
      <c r="J71" s="55" t="s">
        <v>18</v>
      </c>
      <c r="K71" s="55"/>
      <c r="L71" s="147" t="s">
        <v>3</v>
      </c>
      <c r="M71" s="242">
        <v>1760</v>
      </c>
      <c r="N71" s="88"/>
      <c r="V71" s="45"/>
    </row>
    <row r="72" spans="1:22" ht="21" thickBot="1">
      <c r="A72" s="299"/>
      <c r="B72" s="167" t="s">
        <v>337</v>
      </c>
      <c r="C72" s="167" t="s">
        <v>339</v>
      </c>
      <c r="D72" s="167" t="s">
        <v>23</v>
      </c>
      <c r="E72" s="305" t="s">
        <v>341</v>
      </c>
      <c r="F72" s="305"/>
      <c r="G72" s="309"/>
      <c r="H72" s="310"/>
      <c r="I72" s="311"/>
      <c r="J72" s="57" t="s">
        <v>6</v>
      </c>
      <c r="K72" s="58"/>
      <c r="L72" s="151" t="s">
        <v>3</v>
      </c>
      <c r="M72" s="242">
        <v>1310</v>
      </c>
      <c r="N72" s="88"/>
      <c r="V72" s="45"/>
    </row>
    <row r="73" spans="1:22" s="103" customFormat="1" ht="21" thickBot="1">
      <c r="A73" s="300"/>
      <c r="B73" s="60" t="s">
        <v>975</v>
      </c>
      <c r="C73" s="60" t="s">
        <v>519</v>
      </c>
      <c r="D73" s="61">
        <v>43671</v>
      </c>
      <c r="E73" s="62" t="s">
        <v>4</v>
      </c>
      <c r="F73" s="63" t="s">
        <v>520</v>
      </c>
      <c r="G73" s="315"/>
      <c r="H73" s="316"/>
      <c r="I73" s="317"/>
      <c r="J73" s="57" t="s">
        <v>521</v>
      </c>
      <c r="K73" s="58"/>
      <c r="L73" s="190" t="s">
        <v>3</v>
      </c>
      <c r="M73" s="242">
        <v>450</v>
      </c>
      <c r="N73" s="102"/>
      <c r="O73" s="109"/>
      <c r="V73" s="104"/>
    </row>
    <row r="74" spans="1:22" ht="24" customHeight="1" thickTop="1" thickBot="1">
      <c r="A74" s="299">
        <f>A70+1</f>
        <v>16</v>
      </c>
      <c r="B74" s="166" t="s">
        <v>336</v>
      </c>
      <c r="C74" s="166" t="s">
        <v>338</v>
      </c>
      <c r="D74" s="166" t="s">
        <v>24</v>
      </c>
      <c r="E74" s="301" t="s">
        <v>340</v>
      </c>
      <c r="F74" s="301"/>
      <c r="G74" s="301" t="s">
        <v>332</v>
      </c>
      <c r="H74" s="318"/>
      <c r="I74" s="169"/>
      <c r="J74" s="50" t="s">
        <v>2</v>
      </c>
      <c r="K74" s="51"/>
      <c r="L74" s="51"/>
      <c r="M74" s="242"/>
      <c r="N74" s="88"/>
      <c r="V74" s="45"/>
    </row>
    <row r="75" spans="1:22" ht="57" customHeight="1" thickBot="1">
      <c r="A75" s="299"/>
      <c r="B75" s="53" t="s">
        <v>522</v>
      </c>
      <c r="C75" s="53" t="s">
        <v>979</v>
      </c>
      <c r="D75" s="146">
        <v>43683</v>
      </c>
      <c r="E75" s="53"/>
      <c r="F75" s="53" t="s">
        <v>419</v>
      </c>
      <c r="G75" s="302" t="s">
        <v>523</v>
      </c>
      <c r="H75" s="303"/>
      <c r="I75" s="304"/>
      <c r="J75" s="55" t="s">
        <v>18</v>
      </c>
      <c r="K75" s="55"/>
      <c r="L75" s="55" t="s">
        <v>371</v>
      </c>
      <c r="M75" s="242">
        <v>812.6</v>
      </c>
      <c r="N75" s="88"/>
      <c r="V75" s="45"/>
    </row>
    <row r="76" spans="1:22" ht="21" thickBot="1">
      <c r="A76" s="299"/>
      <c r="B76" s="167" t="s">
        <v>337</v>
      </c>
      <c r="C76" s="167" t="s">
        <v>339</v>
      </c>
      <c r="D76" s="167" t="s">
        <v>23</v>
      </c>
      <c r="E76" s="305" t="s">
        <v>341</v>
      </c>
      <c r="F76" s="305"/>
      <c r="G76" s="309"/>
      <c r="H76" s="310"/>
      <c r="I76" s="311"/>
      <c r="J76" s="57" t="s">
        <v>6</v>
      </c>
      <c r="K76" s="58"/>
      <c r="L76" s="58" t="s">
        <v>371</v>
      </c>
      <c r="M76" s="242">
        <v>639</v>
      </c>
      <c r="N76" s="88"/>
      <c r="V76" s="45"/>
    </row>
    <row r="77" spans="1:22" ht="21" thickBot="1">
      <c r="A77" s="300"/>
      <c r="B77" s="60" t="s">
        <v>976</v>
      </c>
      <c r="C77" s="60" t="s">
        <v>523</v>
      </c>
      <c r="D77" s="61">
        <v>43685</v>
      </c>
      <c r="E77" s="62" t="s">
        <v>4</v>
      </c>
      <c r="F77" s="63" t="s">
        <v>524</v>
      </c>
      <c r="G77" s="315"/>
      <c r="H77" s="316"/>
      <c r="I77" s="317"/>
      <c r="J77" s="57" t="s">
        <v>510</v>
      </c>
      <c r="K77" s="58"/>
      <c r="L77" s="58" t="s">
        <v>371</v>
      </c>
      <c r="M77" s="242">
        <v>2495</v>
      </c>
      <c r="N77" s="88"/>
      <c r="O77" s="109"/>
      <c r="V77" s="45"/>
    </row>
    <row r="78" spans="1:22" ht="24" customHeight="1" thickTop="1" thickBot="1">
      <c r="A78" s="299">
        <f>A74+1</f>
        <v>17</v>
      </c>
      <c r="B78" s="166" t="s">
        <v>336</v>
      </c>
      <c r="C78" s="166" t="s">
        <v>338</v>
      </c>
      <c r="D78" s="166" t="s">
        <v>24</v>
      </c>
      <c r="E78" s="301" t="s">
        <v>340</v>
      </c>
      <c r="F78" s="301"/>
      <c r="G78" s="301" t="s">
        <v>332</v>
      </c>
      <c r="H78" s="318"/>
      <c r="I78" s="169"/>
      <c r="J78" s="50" t="s">
        <v>2</v>
      </c>
      <c r="K78" s="51"/>
      <c r="L78" s="51"/>
      <c r="M78" s="242"/>
      <c r="N78" s="88"/>
      <c r="V78" s="45"/>
    </row>
    <row r="79" spans="1:22" ht="20.25" customHeight="1" thickBot="1">
      <c r="A79" s="299"/>
      <c r="B79" s="53" t="s">
        <v>525</v>
      </c>
      <c r="C79" s="53" t="s">
        <v>526</v>
      </c>
      <c r="D79" s="146">
        <v>43738</v>
      </c>
      <c r="E79" s="53"/>
      <c r="F79" s="53" t="s">
        <v>527</v>
      </c>
      <c r="G79" s="302" t="s">
        <v>804</v>
      </c>
      <c r="H79" s="303"/>
      <c r="I79" s="304"/>
      <c r="J79" s="55" t="s">
        <v>529</v>
      </c>
      <c r="K79" s="55"/>
      <c r="L79" s="55" t="s">
        <v>371</v>
      </c>
      <c r="M79" s="242">
        <v>45</v>
      </c>
      <c r="N79" s="88"/>
      <c r="V79" s="45"/>
    </row>
    <row r="80" spans="1:22" ht="21" thickBot="1">
      <c r="A80" s="299"/>
      <c r="B80" s="167" t="s">
        <v>337</v>
      </c>
      <c r="C80" s="167" t="s">
        <v>339</v>
      </c>
      <c r="D80" s="167" t="s">
        <v>23</v>
      </c>
      <c r="E80" s="305" t="s">
        <v>341</v>
      </c>
      <c r="F80" s="305"/>
      <c r="G80" s="309"/>
      <c r="H80" s="310"/>
      <c r="I80" s="311"/>
      <c r="J80" s="57" t="s">
        <v>1</v>
      </c>
      <c r="K80" s="58"/>
      <c r="L80" s="58"/>
      <c r="M80" s="242"/>
      <c r="N80" s="88"/>
      <c r="V80" s="45"/>
    </row>
    <row r="81" spans="1:22" ht="13.8" thickBot="1">
      <c r="A81" s="300"/>
      <c r="B81" s="60" t="s">
        <v>977</v>
      </c>
      <c r="C81" s="60" t="s">
        <v>804</v>
      </c>
      <c r="D81" s="79">
        <v>43740</v>
      </c>
      <c r="E81" s="62" t="s">
        <v>4</v>
      </c>
      <c r="F81" s="63" t="s">
        <v>530</v>
      </c>
      <c r="G81" s="315"/>
      <c r="H81" s="316"/>
      <c r="I81" s="317"/>
      <c r="J81" s="57" t="s">
        <v>0</v>
      </c>
      <c r="K81" s="58"/>
      <c r="L81" s="58"/>
      <c r="M81" s="242"/>
      <c r="N81" s="88"/>
      <c r="O81" s="109"/>
      <c r="V81" s="45"/>
    </row>
    <row r="82" spans="1:22" ht="24" customHeight="1" thickTop="1" thickBot="1">
      <c r="A82" s="299">
        <f>A78+1</f>
        <v>18</v>
      </c>
      <c r="B82" s="166" t="s">
        <v>336</v>
      </c>
      <c r="C82" s="166" t="s">
        <v>338</v>
      </c>
      <c r="D82" s="166" t="s">
        <v>24</v>
      </c>
      <c r="E82" s="301" t="s">
        <v>340</v>
      </c>
      <c r="F82" s="301"/>
      <c r="G82" s="301" t="s">
        <v>332</v>
      </c>
      <c r="H82" s="318"/>
      <c r="I82" s="169"/>
      <c r="J82" s="50" t="s">
        <v>2</v>
      </c>
      <c r="K82" s="51"/>
      <c r="L82" s="51"/>
      <c r="M82" s="242"/>
      <c r="N82" s="88"/>
      <c r="V82" s="45"/>
    </row>
    <row r="83" spans="1:22" ht="20.25" customHeight="1" thickBot="1">
      <c r="A83" s="299"/>
      <c r="B83" s="53" t="s">
        <v>531</v>
      </c>
      <c r="C83" s="53" t="s">
        <v>526</v>
      </c>
      <c r="D83" s="146">
        <v>43738</v>
      </c>
      <c r="E83" s="53"/>
      <c r="F83" s="53" t="s">
        <v>527</v>
      </c>
      <c r="G83" s="302" t="s">
        <v>804</v>
      </c>
      <c r="H83" s="303"/>
      <c r="I83" s="304"/>
      <c r="J83" s="55" t="s">
        <v>529</v>
      </c>
      <c r="K83" s="55"/>
      <c r="L83" s="55" t="s">
        <v>371</v>
      </c>
      <c r="M83" s="242">
        <v>45</v>
      </c>
      <c r="N83" s="88"/>
      <c r="V83" s="45"/>
    </row>
    <row r="84" spans="1:22" ht="21" thickBot="1">
      <c r="A84" s="299"/>
      <c r="B84" s="167" t="s">
        <v>337</v>
      </c>
      <c r="C84" s="167" t="s">
        <v>339</v>
      </c>
      <c r="D84" s="167" t="s">
        <v>23</v>
      </c>
      <c r="E84" s="305" t="s">
        <v>341</v>
      </c>
      <c r="F84" s="305"/>
      <c r="G84" s="309"/>
      <c r="H84" s="310"/>
      <c r="I84" s="311"/>
      <c r="J84" s="57" t="s">
        <v>1</v>
      </c>
      <c r="K84" s="58"/>
      <c r="L84" s="58"/>
      <c r="M84" s="242"/>
      <c r="N84" s="88"/>
      <c r="V84" s="45"/>
    </row>
    <row r="85" spans="1:22" ht="13.8" thickBot="1">
      <c r="A85" s="300"/>
      <c r="B85" s="60" t="s">
        <v>978</v>
      </c>
      <c r="C85" s="60" t="s">
        <v>804</v>
      </c>
      <c r="D85" s="79">
        <v>43740</v>
      </c>
      <c r="E85" s="62" t="s">
        <v>4</v>
      </c>
      <c r="F85" s="63" t="s">
        <v>530</v>
      </c>
      <c r="G85" s="315"/>
      <c r="H85" s="316"/>
      <c r="I85" s="317"/>
      <c r="J85" s="57" t="s">
        <v>0</v>
      </c>
      <c r="K85" s="58"/>
      <c r="L85" s="58"/>
      <c r="M85" s="242"/>
      <c r="N85" s="88"/>
      <c r="O85" s="109"/>
      <c r="V85" s="45"/>
    </row>
    <row r="86" spans="1:22" ht="24" customHeight="1" thickTop="1" thickBot="1">
      <c r="A86" s="299">
        <f>A82+1</f>
        <v>19</v>
      </c>
      <c r="B86" s="166" t="s">
        <v>336</v>
      </c>
      <c r="C86" s="166" t="s">
        <v>338</v>
      </c>
      <c r="D86" s="166" t="s">
        <v>24</v>
      </c>
      <c r="E86" s="301" t="s">
        <v>340</v>
      </c>
      <c r="F86" s="301"/>
      <c r="G86" s="301" t="s">
        <v>332</v>
      </c>
      <c r="H86" s="318"/>
      <c r="I86" s="169"/>
      <c r="J86" s="50" t="s">
        <v>2</v>
      </c>
      <c r="K86" s="51"/>
      <c r="L86" s="51"/>
      <c r="M86" s="242"/>
      <c r="N86" s="88"/>
      <c r="V86" s="45"/>
    </row>
    <row r="87" spans="1:22" ht="27" customHeight="1" thickBot="1">
      <c r="A87" s="299"/>
      <c r="B87" s="77" t="s">
        <v>983</v>
      </c>
      <c r="C87" s="77" t="s">
        <v>986</v>
      </c>
      <c r="D87" s="54">
        <v>43626</v>
      </c>
      <c r="E87" s="53"/>
      <c r="F87" s="77" t="s">
        <v>750</v>
      </c>
      <c r="G87" s="302" t="s">
        <v>987</v>
      </c>
      <c r="H87" s="303"/>
      <c r="I87" s="304"/>
      <c r="J87" s="55" t="s">
        <v>18</v>
      </c>
      <c r="K87" s="55"/>
      <c r="L87" s="55" t="s">
        <v>3</v>
      </c>
      <c r="M87" s="242">
        <v>407</v>
      </c>
      <c r="N87" s="88"/>
      <c r="V87" s="45"/>
    </row>
    <row r="88" spans="1:22" ht="21" customHeight="1" thickBot="1">
      <c r="A88" s="299"/>
      <c r="B88" s="167" t="s">
        <v>337</v>
      </c>
      <c r="C88" s="167" t="s">
        <v>339</v>
      </c>
      <c r="D88" s="167" t="s">
        <v>23</v>
      </c>
      <c r="E88" s="305" t="s">
        <v>341</v>
      </c>
      <c r="F88" s="305"/>
      <c r="G88" s="309"/>
      <c r="H88" s="310"/>
      <c r="I88" s="311"/>
      <c r="J88" s="57" t="s">
        <v>6</v>
      </c>
      <c r="K88" s="58"/>
      <c r="L88" s="58" t="s">
        <v>3</v>
      </c>
      <c r="M88" s="242">
        <v>300</v>
      </c>
      <c r="N88" s="88"/>
      <c r="V88" s="45"/>
    </row>
    <row r="89" spans="1:22" s="103" customFormat="1" ht="21" thickBot="1">
      <c r="A89" s="300"/>
      <c r="B89" s="78" t="s">
        <v>989</v>
      </c>
      <c r="C89" s="78" t="s">
        <v>984</v>
      </c>
      <c r="D89" s="79">
        <v>43627</v>
      </c>
      <c r="E89" s="83" t="s">
        <v>4</v>
      </c>
      <c r="F89" s="80" t="s">
        <v>985</v>
      </c>
      <c r="G89" s="315"/>
      <c r="H89" s="316"/>
      <c r="I89" s="317"/>
      <c r="J89" s="57" t="s">
        <v>0</v>
      </c>
      <c r="K89" s="58"/>
      <c r="L89" s="58"/>
      <c r="M89" s="242"/>
      <c r="N89" s="102"/>
      <c r="O89" s="109"/>
      <c r="V89" s="104"/>
    </row>
    <row r="90" spans="1:22" ht="24" customHeight="1" thickTop="1" thickBot="1">
      <c r="A90" s="299">
        <f>A86+1</f>
        <v>20</v>
      </c>
      <c r="B90" s="166" t="s">
        <v>336</v>
      </c>
      <c r="C90" s="166" t="s">
        <v>338</v>
      </c>
      <c r="D90" s="166" t="s">
        <v>24</v>
      </c>
      <c r="E90" s="301" t="s">
        <v>340</v>
      </c>
      <c r="F90" s="301"/>
      <c r="G90" s="301" t="s">
        <v>332</v>
      </c>
      <c r="H90" s="318"/>
      <c r="I90" s="169"/>
      <c r="J90" s="50" t="s">
        <v>2</v>
      </c>
      <c r="K90" s="51"/>
      <c r="L90" s="51"/>
      <c r="M90" s="242"/>
      <c r="N90" s="88"/>
      <c r="V90" s="45"/>
    </row>
    <row r="91" spans="1:22" ht="22.5" customHeight="1" thickBot="1">
      <c r="A91" s="299"/>
      <c r="B91" s="77" t="s">
        <v>525</v>
      </c>
      <c r="C91" s="77" t="s">
        <v>988</v>
      </c>
      <c r="D91" s="146">
        <v>43634</v>
      </c>
      <c r="E91" s="53"/>
      <c r="F91" s="53" t="s">
        <v>990</v>
      </c>
      <c r="G91" s="302" t="s">
        <v>991</v>
      </c>
      <c r="H91" s="303"/>
      <c r="I91" s="304"/>
      <c r="J91" s="55" t="s">
        <v>6</v>
      </c>
      <c r="K91" s="55"/>
      <c r="L91" s="55" t="s">
        <v>3</v>
      </c>
      <c r="M91" s="242">
        <v>240</v>
      </c>
      <c r="N91" s="88"/>
      <c r="V91" s="45"/>
    </row>
    <row r="92" spans="1:22" ht="21" thickBot="1">
      <c r="A92" s="299"/>
      <c r="B92" s="167" t="s">
        <v>337</v>
      </c>
      <c r="C92" s="167" t="s">
        <v>339</v>
      </c>
      <c r="D92" s="167" t="s">
        <v>23</v>
      </c>
      <c r="E92" s="305" t="s">
        <v>341</v>
      </c>
      <c r="F92" s="305"/>
      <c r="G92" s="309"/>
      <c r="H92" s="310"/>
      <c r="I92" s="311"/>
      <c r="J92" s="57" t="s">
        <v>1</v>
      </c>
      <c r="K92" s="58"/>
      <c r="L92" s="58"/>
      <c r="M92" s="242"/>
      <c r="N92" s="88"/>
      <c r="V92" s="45"/>
    </row>
    <row r="93" spans="1:22" ht="13.8" thickBot="1">
      <c r="A93" s="300"/>
      <c r="B93" s="60" t="s">
        <v>977</v>
      </c>
      <c r="C93" s="60" t="s">
        <v>991</v>
      </c>
      <c r="D93" s="61">
        <v>43634</v>
      </c>
      <c r="E93" s="62" t="s">
        <v>4</v>
      </c>
      <c r="F93" s="63" t="s">
        <v>992</v>
      </c>
      <c r="G93" s="315"/>
      <c r="H93" s="316"/>
      <c r="I93" s="317"/>
      <c r="J93" s="57" t="s">
        <v>0</v>
      </c>
      <c r="K93" s="58"/>
      <c r="L93" s="58"/>
      <c r="M93" s="242"/>
      <c r="N93" s="88"/>
      <c r="O93" s="109"/>
      <c r="V93" s="45"/>
    </row>
    <row r="94" spans="1:22" ht="24" customHeight="1" thickTop="1" thickBot="1">
      <c r="A94" s="299">
        <f>A90+1</f>
        <v>21</v>
      </c>
      <c r="B94" s="166" t="s">
        <v>336</v>
      </c>
      <c r="C94" s="166" t="s">
        <v>338</v>
      </c>
      <c r="D94" s="166" t="s">
        <v>24</v>
      </c>
      <c r="E94" s="301" t="s">
        <v>340</v>
      </c>
      <c r="F94" s="301"/>
      <c r="G94" s="301" t="s">
        <v>332</v>
      </c>
      <c r="H94" s="318"/>
      <c r="I94" s="169"/>
      <c r="J94" s="50" t="s">
        <v>2</v>
      </c>
      <c r="K94" s="51"/>
      <c r="L94" s="51"/>
      <c r="M94" s="242"/>
      <c r="N94" s="88"/>
      <c r="V94" s="45"/>
    </row>
    <row r="95" spans="1:22" ht="36" customHeight="1" thickBot="1">
      <c r="A95" s="299"/>
      <c r="B95" s="77" t="s">
        <v>993</v>
      </c>
      <c r="C95" s="77" t="s">
        <v>995</v>
      </c>
      <c r="D95" s="54">
        <v>43688</v>
      </c>
      <c r="E95" s="53"/>
      <c r="F95" s="77" t="s">
        <v>994</v>
      </c>
      <c r="G95" s="302" t="s">
        <v>996</v>
      </c>
      <c r="H95" s="303"/>
      <c r="I95" s="304"/>
      <c r="J95" s="55" t="s">
        <v>379</v>
      </c>
      <c r="K95" s="55"/>
      <c r="L95" s="55" t="s">
        <v>3</v>
      </c>
      <c r="M95" s="242">
        <v>670</v>
      </c>
      <c r="N95" s="99"/>
      <c r="V95" s="45"/>
    </row>
    <row r="96" spans="1:22" ht="21" thickBot="1">
      <c r="A96" s="299"/>
      <c r="B96" s="167" t="s">
        <v>337</v>
      </c>
      <c r="C96" s="167" t="s">
        <v>339</v>
      </c>
      <c r="D96" s="167" t="s">
        <v>23</v>
      </c>
      <c r="E96" s="305" t="s">
        <v>341</v>
      </c>
      <c r="F96" s="305"/>
      <c r="G96" s="309"/>
      <c r="H96" s="310"/>
      <c r="I96" s="311"/>
      <c r="J96" s="57" t="s">
        <v>1</v>
      </c>
      <c r="K96" s="58"/>
      <c r="L96" s="58"/>
      <c r="M96" s="242"/>
      <c r="N96" s="99"/>
      <c r="V96" s="45"/>
    </row>
    <row r="97" spans="1:22" ht="13.8" thickBot="1">
      <c r="A97" s="300"/>
      <c r="B97" s="60" t="s">
        <v>997</v>
      </c>
      <c r="C97" s="60" t="s">
        <v>996</v>
      </c>
      <c r="D97" s="79">
        <v>43691</v>
      </c>
      <c r="E97" s="62" t="s">
        <v>4</v>
      </c>
      <c r="F97" s="80" t="s">
        <v>998</v>
      </c>
      <c r="G97" s="315"/>
      <c r="H97" s="316"/>
      <c r="I97" s="317"/>
      <c r="J97" s="57" t="s">
        <v>0</v>
      </c>
      <c r="K97" s="58"/>
      <c r="L97" s="58"/>
      <c r="M97" s="242"/>
      <c r="N97" s="88"/>
      <c r="O97" s="109"/>
      <c r="V97" s="45"/>
    </row>
    <row r="98" spans="1:22" ht="22.5" customHeight="1" thickTop="1" thickBot="1">
      <c r="A98" s="299">
        <f>A94+1</f>
        <v>22</v>
      </c>
      <c r="B98" s="166" t="s">
        <v>336</v>
      </c>
      <c r="C98" s="166" t="s">
        <v>338</v>
      </c>
      <c r="D98" s="166" t="s">
        <v>24</v>
      </c>
      <c r="E98" s="301" t="s">
        <v>340</v>
      </c>
      <c r="F98" s="301"/>
      <c r="G98" s="301" t="s">
        <v>332</v>
      </c>
      <c r="H98" s="318"/>
      <c r="I98" s="169"/>
      <c r="J98" s="50" t="s">
        <v>2</v>
      </c>
      <c r="K98" s="51"/>
      <c r="L98" s="51"/>
      <c r="M98" s="242"/>
      <c r="N98" s="88"/>
      <c r="V98" s="45"/>
    </row>
    <row r="99" spans="1:22" ht="30.75" customHeight="1" thickBot="1">
      <c r="A99" s="299"/>
      <c r="B99" s="77" t="s">
        <v>418</v>
      </c>
      <c r="C99" s="77" t="s">
        <v>1036</v>
      </c>
      <c r="D99" s="54">
        <v>43727</v>
      </c>
      <c r="E99" s="53"/>
      <c r="F99" s="53" t="s">
        <v>803</v>
      </c>
      <c r="G99" s="302" t="s">
        <v>1000</v>
      </c>
      <c r="H99" s="303"/>
      <c r="I99" s="304"/>
      <c r="J99" s="55" t="s">
        <v>5</v>
      </c>
      <c r="K99" s="55"/>
      <c r="L99" s="55" t="s">
        <v>3</v>
      </c>
      <c r="M99" s="242">
        <v>200</v>
      </c>
      <c r="N99" s="88"/>
      <c r="V99" s="45"/>
    </row>
    <row r="100" spans="1:22" ht="21" thickBot="1">
      <c r="A100" s="299"/>
      <c r="B100" s="167" t="s">
        <v>337</v>
      </c>
      <c r="C100" s="167" t="s">
        <v>339</v>
      </c>
      <c r="D100" s="167" t="s">
        <v>23</v>
      </c>
      <c r="E100" s="305" t="s">
        <v>341</v>
      </c>
      <c r="F100" s="305"/>
      <c r="G100" s="309"/>
      <c r="H100" s="310"/>
      <c r="I100" s="311"/>
      <c r="J100" s="57" t="s">
        <v>1</v>
      </c>
      <c r="K100" s="58"/>
      <c r="L100" s="58"/>
      <c r="M100" s="242"/>
      <c r="N100" s="88"/>
      <c r="V100" s="45"/>
    </row>
    <row r="101" spans="1:22" ht="13.8" thickBot="1">
      <c r="A101" s="300"/>
      <c r="B101" s="78" t="s">
        <v>420</v>
      </c>
      <c r="C101" s="78" t="s">
        <v>1000</v>
      </c>
      <c r="D101" s="54">
        <v>43730</v>
      </c>
      <c r="E101" s="62" t="s">
        <v>4</v>
      </c>
      <c r="F101" s="80" t="s">
        <v>1001</v>
      </c>
      <c r="G101" s="315"/>
      <c r="H101" s="316"/>
      <c r="I101" s="317"/>
      <c r="J101" s="57" t="s">
        <v>0</v>
      </c>
      <c r="K101" s="58"/>
      <c r="L101" s="58"/>
      <c r="M101" s="242"/>
      <c r="N101" s="88"/>
      <c r="O101" s="109"/>
      <c r="V101" s="45"/>
    </row>
    <row r="102" spans="1:22" ht="24" customHeight="1" thickTop="1" thickBot="1">
      <c r="A102" s="299">
        <f>A98+1</f>
        <v>23</v>
      </c>
      <c r="B102" s="181" t="s">
        <v>336</v>
      </c>
      <c r="C102" s="181" t="s">
        <v>338</v>
      </c>
      <c r="D102" s="181" t="s">
        <v>24</v>
      </c>
      <c r="E102" s="301" t="s">
        <v>340</v>
      </c>
      <c r="F102" s="301"/>
      <c r="G102" s="301" t="s">
        <v>332</v>
      </c>
      <c r="H102" s="318"/>
      <c r="I102" s="183"/>
      <c r="J102" s="50"/>
      <c r="K102" s="51"/>
      <c r="L102" s="51"/>
      <c r="M102" s="242"/>
      <c r="N102" s="88"/>
      <c r="V102" s="45"/>
    </row>
    <row r="103" spans="1:22" ht="23.25" customHeight="1" thickBot="1">
      <c r="A103" s="299"/>
      <c r="B103" s="53" t="s">
        <v>533</v>
      </c>
      <c r="C103" s="53" t="s">
        <v>534</v>
      </c>
      <c r="D103" s="146">
        <v>43571</v>
      </c>
      <c r="E103" s="53"/>
      <c r="F103" s="53" t="s">
        <v>535</v>
      </c>
      <c r="G103" s="302" t="s">
        <v>536</v>
      </c>
      <c r="H103" s="303"/>
      <c r="I103" s="304"/>
      <c r="J103" s="55" t="s">
        <v>6</v>
      </c>
      <c r="K103" s="55"/>
      <c r="L103" s="55" t="s">
        <v>371</v>
      </c>
      <c r="M103" s="242">
        <v>141.26</v>
      </c>
      <c r="N103" s="88"/>
      <c r="V103" s="45"/>
    </row>
    <row r="104" spans="1:22" ht="21" thickBot="1">
      <c r="A104" s="299"/>
      <c r="B104" s="182" t="s">
        <v>337</v>
      </c>
      <c r="C104" s="182" t="s">
        <v>339</v>
      </c>
      <c r="D104" s="182" t="s">
        <v>23</v>
      </c>
      <c r="E104" s="305" t="s">
        <v>341</v>
      </c>
      <c r="F104" s="305"/>
      <c r="G104" s="309"/>
      <c r="H104" s="310"/>
      <c r="I104" s="311"/>
      <c r="J104" s="57" t="s">
        <v>18</v>
      </c>
      <c r="K104" s="58"/>
      <c r="L104" s="58" t="s">
        <v>371</v>
      </c>
      <c r="M104" s="242">
        <v>165.96</v>
      </c>
      <c r="N104" s="88"/>
      <c r="V104" s="45"/>
    </row>
    <row r="105" spans="1:22" ht="21" thickBot="1">
      <c r="A105" s="300"/>
      <c r="B105" s="60" t="s">
        <v>425</v>
      </c>
      <c r="C105" s="60" t="s">
        <v>536</v>
      </c>
      <c r="D105" s="61">
        <v>43572</v>
      </c>
      <c r="E105" s="62" t="s">
        <v>4</v>
      </c>
      <c r="F105" s="63" t="s">
        <v>538</v>
      </c>
      <c r="G105" s="312"/>
      <c r="H105" s="313"/>
      <c r="I105" s="314"/>
      <c r="J105" s="57" t="s">
        <v>0</v>
      </c>
      <c r="K105" s="58"/>
      <c r="L105" s="58"/>
      <c r="M105" s="242"/>
      <c r="N105" s="88"/>
      <c r="O105" s="109"/>
      <c r="V105" s="45"/>
    </row>
    <row r="106" spans="1:22" ht="24" customHeight="1" thickTop="1" thickBot="1">
      <c r="A106" s="299">
        <f>A102+1</f>
        <v>24</v>
      </c>
      <c r="B106" s="181" t="s">
        <v>336</v>
      </c>
      <c r="C106" s="181" t="s">
        <v>338</v>
      </c>
      <c r="D106" s="181" t="s">
        <v>24</v>
      </c>
      <c r="E106" s="301" t="s">
        <v>340</v>
      </c>
      <c r="F106" s="301"/>
      <c r="G106" s="301" t="s">
        <v>332</v>
      </c>
      <c r="H106" s="318"/>
      <c r="I106" s="183"/>
      <c r="J106" s="50" t="s">
        <v>2</v>
      </c>
      <c r="K106" s="51"/>
      <c r="L106" s="51"/>
      <c r="M106" s="242"/>
      <c r="N106" s="88"/>
      <c r="V106" s="45"/>
    </row>
    <row r="107" spans="1:22" ht="24" customHeight="1" thickBot="1">
      <c r="A107" s="299"/>
      <c r="B107" s="53" t="s">
        <v>539</v>
      </c>
      <c r="C107" s="53" t="s">
        <v>540</v>
      </c>
      <c r="D107" s="146">
        <v>43574</v>
      </c>
      <c r="E107" s="53"/>
      <c r="F107" s="53" t="s">
        <v>541</v>
      </c>
      <c r="G107" s="302" t="s">
        <v>542</v>
      </c>
      <c r="H107" s="303"/>
      <c r="I107" s="304"/>
      <c r="J107" s="55" t="s">
        <v>6</v>
      </c>
      <c r="K107" s="55"/>
      <c r="L107" s="55" t="s">
        <v>371</v>
      </c>
      <c r="M107" s="242">
        <v>803.24</v>
      </c>
      <c r="N107" s="88"/>
      <c r="V107" s="45"/>
    </row>
    <row r="108" spans="1:22" ht="30.75" customHeight="1" thickBot="1">
      <c r="A108" s="299"/>
      <c r="B108" s="182" t="s">
        <v>337</v>
      </c>
      <c r="C108" s="182" t="s">
        <v>339</v>
      </c>
      <c r="D108" s="182" t="s">
        <v>23</v>
      </c>
      <c r="E108" s="305" t="s">
        <v>341</v>
      </c>
      <c r="F108" s="305"/>
      <c r="G108" s="309"/>
      <c r="H108" s="310"/>
      <c r="I108" s="311"/>
      <c r="J108" s="57" t="s">
        <v>18</v>
      </c>
      <c r="K108" s="58"/>
      <c r="L108" s="58" t="s">
        <v>371</v>
      </c>
      <c r="M108" s="242">
        <v>813.16</v>
      </c>
      <c r="N108" s="88"/>
      <c r="V108" s="45"/>
    </row>
    <row r="109" spans="1:22" s="103" customFormat="1" ht="21" thickBot="1">
      <c r="A109" s="300"/>
      <c r="B109" s="60" t="s">
        <v>426</v>
      </c>
      <c r="C109" s="60" t="s">
        <v>542</v>
      </c>
      <c r="D109" s="61">
        <v>43577</v>
      </c>
      <c r="E109" s="62" t="s">
        <v>4</v>
      </c>
      <c r="F109" s="63" t="s">
        <v>543</v>
      </c>
      <c r="G109" s="315"/>
      <c r="H109" s="316"/>
      <c r="I109" s="317"/>
      <c r="J109" s="57" t="s">
        <v>5</v>
      </c>
      <c r="K109" s="58"/>
      <c r="L109" s="58" t="s">
        <v>371</v>
      </c>
      <c r="M109" s="242">
        <v>80</v>
      </c>
      <c r="N109" s="102"/>
      <c r="V109" s="104"/>
    </row>
    <row r="110" spans="1:22" ht="24" customHeight="1" thickTop="1" thickBot="1">
      <c r="A110" s="299">
        <f>A106+1</f>
        <v>25</v>
      </c>
      <c r="B110" s="181" t="s">
        <v>336</v>
      </c>
      <c r="C110" s="181" t="s">
        <v>338</v>
      </c>
      <c r="D110" s="181" t="s">
        <v>24</v>
      </c>
      <c r="E110" s="301" t="s">
        <v>340</v>
      </c>
      <c r="F110" s="301"/>
      <c r="G110" s="301" t="s">
        <v>332</v>
      </c>
      <c r="H110" s="318"/>
      <c r="I110" s="183"/>
      <c r="J110" s="50" t="s">
        <v>2</v>
      </c>
      <c r="K110" s="51"/>
      <c r="L110" s="51"/>
      <c r="M110" s="242"/>
      <c r="N110" s="88"/>
      <c r="V110" s="45"/>
    </row>
    <row r="111" spans="1:22" ht="23.25" customHeight="1" thickBot="1">
      <c r="A111" s="299"/>
      <c r="B111" s="53" t="s">
        <v>533</v>
      </c>
      <c r="C111" s="53" t="s">
        <v>544</v>
      </c>
      <c r="D111" s="146">
        <v>43585</v>
      </c>
      <c r="E111" s="53"/>
      <c r="F111" s="53" t="s">
        <v>545</v>
      </c>
      <c r="G111" s="302" t="s">
        <v>546</v>
      </c>
      <c r="H111" s="303"/>
      <c r="I111" s="304"/>
      <c r="J111" s="55" t="s">
        <v>6</v>
      </c>
      <c r="K111" s="55"/>
      <c r="L111" s="55" t="s">
        <v>371</v>
      </c>
      <c r="M111" s="242">
        <v>313.2</v>
      </c>
      <c r="N111" s="88"/>
      <c r="V111" s="45"/>
    </row>
    <row r="112" spans="1:22" ht="21" thickBot="1">
      <c r="A112" s="299"/>
      <c r="B112" s="182" t="s">
        <v>337</v>
      </c>
      <c r="C112" s="182" t="s">
        <v>339</v>
      </c>
      <c r="D112" s="182" t="s">
        <v>23</v>
      </c>
      <c r="E112" s="305" t="s">
        <v>341</v>
      </c>
      <c r="F112" s="305"/>
      <c r="G112" s="309"/>
      <c r="H112" s="310"/>
      <c r="I112" s="311"/>
      <c r="J112" s="57" t="s">
        <v>5</v>
      </c>
      <c r="K112" s="58"/>
      <c r="L112" s="58" t="s">
        <v>371</v>
      </c>
      <c r="M112" s="242">
        <v>150</v>
      </c>
      <c r="N112" s="88"/>
      <c r="V112" s="45"/>
    </row>
    <row r="113" spans="1:22" ht="21" thickBot="1">
      <c r="A113" s="300"/>
      <c r="B113" s="60" t="s">
        <v>425</v>
      </c>
      <c r="C113" s="60" t="s">
        <v>547</v>
      </c>
      <c r="D113" s="61">
        <v>43588</v>
      </c>
      <c r="E113" s="62" t="s">
        <v>4</v>
      </c>
      <c r="F113" s="63" t="s">
        <v>548</v>
      </c>
      <c r="G113" s="315"/>
      <c r="H113" s="316"/>
      <c r="I113" s="317"/>
      <c r="J113" s="57"/>
      <c r="K113" s="58"/>
      <c r="L113" s="58"/>
      <c r="M113" s="242"/>
      <c r="N113" s="88"/>
      <c r="V113" s="45"/>
    </row>
    <row r="114" spans="1:22" ht="30.75" customHeight="1" thickTop="1" thickBot="1">
      <c r="A114" s="299">
        <f>A110+1</f>
        <v>26</v>
      </c>
      <c r="B114" s="181" t="s">
        <v>336</v>
      </c>
      <c r="C114" s="181" t="s">
        <v>338</v>
      </c>
      <c r="D114" s="181" t="s">
        <v>24</v>
      </c>
      <c r="E114" s="301" t="s">
        <v>340</v>
      </c>
      <c r="F114" s="301"/>
      <c r="G114" s="301" t="s">
        <v>332</v>
      </c>
      <c r="H114" s="318"/>
      <c r="I114" s="183"/>
      <c r="J114" s="50" t="s">
        <v>2</v>
      </c>
      <c r="K114" s="51"/>
      <c r="L114" s="51"/>
      <c r="M114" s="242"/>
      <c r="N114" s="88"/>
      <c r="V114" s="45"/>
    </row>
    <row r="115" spans="1:22" ht="23.25" customHeight="1" thickBot="1">
      <c r="A115" s="299"/>
      <c r="B115" s="53" t="s">
        <v>533</v>
      </c>
      <c r="C115" s="53" t="s">
        <v>549</v>
      </c>
      <c r="D115" s="146">
        <v>43591</v>
      </c>
      <c r="E115" s="53"/>
      <c r="F115" s="53" t="s">
        <v>550</v>
      </c>
      <c r="G115" s="302" t="s">
        <v>551</v>
      </c>
      <c r="H115" s="303"/>
      <c r="I115" s="304"/>
      <c r="J115" s="55" t="s">
        <v>6</v>
      </c>
      <c r="K115" s="55"/>
      <c r="L115" s="55" t="s">
        <v>371</v>
      </c>
      <c r="M115" s="242">
        <v>216</v>
      </c>
      <c r="N115" s="88"/>
      <c r="V115" s="45"/>
    </row>
    <row r="116" spans="1:22" ht="21.75" customHeight="1" thickBot="1">
      <c r="A116" s="299"/>
      <c r="B116" s="182" t="s">
        <v>337</v>
      </c>
      <c r="C116" s="182" t="s">
        <v>339</v>
      </c>
      <c r="D116" s="182" t="s">
        <v>23</v>
      </c>
      <c r="E116" s="305" t="s">
        <v>341</v>
      </c>
      <c r="F116" s="305"/>
      <c r="G116" s="309"/>
      <c r="H116" s="310"/>
      <c r="I116" s="311"/>
      <c r="J116" s="57" t="s">
        <v>18</v>
      </c>
      <c r="K116" s="58"/>
      <c r="L116" s="58" t="s">
        <v>371</v>
      </c>
      <c r="M116" s="242">
        <v>713.85</v>
      </c>
      <c r="N116" s="88"/>
      <c r="V116" s="45"/>
    </row>
    <row r="117" spans="1:22" ht="21" thickBot="1">
      <c r="A117" s="300"/>
      <c r="B117" s="60" t="s">
        <v>537</v>
      </c>
      <c r="C117" s="60" t="s">
        <v>552</v>
      </c>
      <c r="D117" s="61">
        <v>43592</v>
      </c>
      <c r="E117" s="62" t="s">
        <v>4</v>
      </c>
      <c r="F117" s="63" t="s">
        <v>553</v>
      </c>
      <c r="G117" s="315"/>
      <c r="H117" s="316"/>
      <c r="I117" s="317"/>
      <c r="J117" s="57" t="s">
        <v>5</v>
      </c>
      <c r="K117" s="58"/>
      <c r="L117" s="58" t="s">
        <v>371</v>
      </c>
      <c r="M117" s="242">
        <v>66</v>
      </c>
      <c r="N117" s="88"/>
      <c r="V117" s="45"/>
    </row>
    <row r="118" spans="1:22" ht="24" customHeight="1" thickTop="1" thickBot="1">
      <c r="A118" s="299">
        <f>A114+1</f>
        <v>27</v>
      </c>
      <c r="B118" s="181" t="s">
        <v>336</v>
      </c>
      <c r="C118" s="181" t="s">
        <v>338</v>
      </c>
      <c r="D118" s="181" t="s">
        <v>24</v>
      </c>
      <c r="E118" s="301" t="s">
        <v>340</v>
      </c>
      <c r="F118" s="301"/>
      <c r="G118" s="301" t="s">
        <v>332</v>
      </c>
      <c r="H118" s="318"/>
      <c r="I118" s="183"/>
      <c r="J118" s="50" t="s">
        <v>2</v>
      </c>
      <c r="K118" s="51"/>
      <c r="L118" s="51"/>
      <c r="M118" s="242"/>
      <c r="N118" s="88"/>
      <c r="V118" s="45"/>
    </row>
    <row r="119" spans="1:22" ht="23.25" customHeight="1" thickBot="1">
      <c r="A119" s="299"/>
      <c r="B119" s="53" t="s">
        <v>533</v>
      </c>
      <c r="C119" s="53" t="s">
        <v>554</v>
      </c>
      <c r="D119" s="146">
        <v>43640</v>
      </c>
      <c r="E119" s="53"/>
      <c r="F119" s="53" t="s">
        <v>555</v>
      </c>
      <c r="G119" s="302" t="s">
        <v>556</v>
      </c>
      <c r="H119" s="303"/>
      <c r="I119" s="304"/>
      <c r="J119" s="55" t="s">
        <v>6</v>
      </c>
      <c r="K119" s="55"/>
      <c r="L119" s="55" t="s">
        <v>371</v>
      </c>
      <c r="M119" s="242">
        <v>159</v>
      </c>
      <c r="N119" s="88"/>
      <c r="V119" s="45"/>
    </row>
    <row r="120" spans="1:22" ht="31.2" thickBot="1">
      <c r="A120" s="299"/>
      <c r="B120" s="182" t="s">
        <v>337</v>
      </c>
      <c r="C120" s="182" t="s">
        <v>339</v>
      </c>
      <c r="D120" s="182" t="s">
        <v>23</v>
      </c>
      <c r="E120" s="305" t="s">
        <v>341</v>
      </c>
      <c r="F120" s="305"/>
      <c r="G120" s="309"/>
      <c r="H120" s="310"/>
      <c r="I120" s="311"/>
      <c r="J120" s="57" t="s">
        <v>557</v>
      </c>
      <c r="K120" s="58"/>
      <c r="L120" s="58" t="s">
        <v>371</v>
      </c>
      <c r="M120" s="242" t="s">
        <v>558</v>
      </c>
      <c r="N120" s="88"/>
      <c r="V120" s="45"/>
    </row>
    <row r="121" spans="1:22" ht="24.75" customHeight="1" thickBot="1">
      <c r="A121" s="300"/>
      <c r="B121" s="60" t="s">
        <v>425</v>
      </c>
      <c r="C121" s="60" t="s">
        <v>556</v>
      </c>
      <c r="D121" s="61">
        <v>43645</v>
      </c>
      <c r="E121" s="62" t="s">
        <v>4</v>
      </c>
      <c r="F121" s="63" t="s">
        <v>559</v>
      </c>
      <c r="G121" s="315"/>
      <c r="H121" s="316"/>
      <c r="I121" s="317"/>
      <c r="J121" s="57" t="s">
        <v>5</v>
      </c>
      <c r="K121" s="58"/>
      <c r="L121" s="58" t="s">
        <v>371</v>
      </c>
      <c r="M121" s="242">
        <v>26</v>
      </c>
      <c r="N121" s="88"/>
      <c r="V121" s="45"/>
    </row>
    <row r="122" spans="1:22" ht="24" customHeight="1" thickTop="1" thickBot="1">
      <c r="A122" s="299">
        <f>A118+1</f>
        <v>28</v>
      </c>
      <c r="B122" s="181" t="s">
        <v>336</v>
      </c>
      <c r="C122" s="181" t="s">
        <v>338</v>
      </c>
      <c r="D122" s="181" t="s">
        <v>24</v>
      </c>
      <c r="E122" s="301" t="s">
        <v>340</v>
      </c>
      <c r="F122" s="301"/>
      <c r="G122" s="301" t="s">
        <v>332</v>
      </c>
      <c r="H122" s="318"/>
      <c r="I122" s="183"/>
      <c r="J122" s="50" t="s">
        <v>2</v>
      </c>
      <c r="K122" s="51"/>
      <c r="L122" s="51"/>
      <c r="M122" s="242"/>
      <c r="N122" s="88"/>
      <c r="V122" s="45"/>
    </row>
    <row r="123" spans="1:22" ht="59.25" customHeight="1" thickBot="1">
      <c r="A123" s="299"/>
      <c r="B123" s="53" t="s">
        <v>533</v>
      </c>
      <c r="C123" s="53" t="s">
        <v>560</v>
      </c>
      <c r="D123" s="146">
        <v>43686</v>
      </c>
      <c r="E123" s="53"/>
      <c r="F123" s="53" t="s">
        <v>561</v>
      </c>
      <c r="G123" s="302" t="s">
        <v>562</v>
      </c>
      <c r="H123" s="303"/>
      <c r="I123" s="304"/>
      <c r="J123" s="55" t="s">
        <v>6</v>
      </c>
      <c r="K123" s="55"/>
      <c r="L123" s="55" t="s">
        <v>371</v>
      </c>
      <c r="M123" s="242">
        <v>207.92</v>
      </c>
      <c r="N123" s="99"/>
      <c r="V123" s="45"/>
    </row>
    <row r="124" spans="1:22" ht="21.75" customHeight="1" thickBot="1">
      <c r="A124" s="299"/>
      <c r="B124" s="182" t="s">
        <v>337</v>
      </c>
      <c r="C124" s="182" t="s">
        <v>339</v>
      </c>
      <c r="D124" s="182" t="s">
        <v>23</v>
      </c>
      <c r="E124" s="305" t="s">
        <v>341</v>
      </c>
      <c r="F124" s="305"/>
      <c r="G124" s="309"/>
      <c r="H124" s="310"/>
      <c r="I124" s="311"/>
      <c r="J124" s="57"/>
      <c r="K124" s="58"/>
      <c r="L124" s="58"/>
      <c r="M124" s="242"/>
      <c r="N124" s="88"/>
      <c r="V124" s="45"/>
    </row>
    <row r="125" spans="1:22" s="103" customFormat="1" ht="31.5" customHeight="1" thickBot="1">
      <c r="A125" s="300"/>
      <c r="B125" s="60" t="s">
        <v>425</v>
      </c>
      <c r="C125" s="60" t="s">
        <v>563</v>
      </c>
      <c r="D125" s="61">
        <v>43686</v>
      </c>
      <c r="E125" s="62" t="s">
        <v>4</v>
      </c>
      <c r="F125" s="63" t="s">
        <v>564</v>
      </c>
      <c r="G125" s="315"/>
      <c r="H125" s="316"/>
      <c r="I125" s="317"/>
      <c r="J125" s="57"/>
      <c r="K125" s="58"/>
      <c r="L125" s="58"/>
      <c r="M125" s="242"/>
      <c r="N125" s="102"/>
      <c r="O125" s="109"/>
      <c r="V125" s="104"/>
    </row>
    <row r="126" spans="1:22" ht="24" customHeight="1" thickTop="1" thickBot="1">
      <c r="A126" s="299">
        <f>A122+1</f>
        <v>29</v>
      </c>
      <c r="B126" s="181" t="s">
        <v>336</v>
      </c>
      <c r="C126" s="181" t="s">
        <v>338</v>
      </c>
      <c r="D126" s="181" t="s">
        <v>24</v>
      </c>
      <c r="E126" s="301" t="s">
        <v>340</v>
      </c>
      <c r="F126" s="301"/>
      <c r="G126" s="301" t="s">
        <v>332</v>
      </c>
      <c r="H126" s="318"/>
      <c r="I126" s="183"/>
      <c r="J126" s="50" t="s">
        <v>2</v>
      </c>
      <c r="K126" s="51"/>
      <c r="L126" s="51"/>
      <c r="M126" s="242"/>
      <c r="N126" s="88"/>
      <c r="V126" s="45"/>
    </row>
    <row r="127" spans="1:22" ht="30" customHeight="1" thickBot="1">
      <c r="A127" s="299"/>
      <c r="B127" s="53" t="s">
        <v>533</v>
      </c>
      <c r="C127" s="53" t="s">
        <v>565</v>
      </c>
      <c r="D127" s="146">
        <v>43692</v>
      </c>
      <c r="E127" s="53"/>
      <c r="F127" s="53" t="s">
        <v>566</v>
      </c>
      <c r="G127" s="302" t="s">
        <v>567</v>
      </c>
      <c r="H127" s="303"/>
      <c r="I127" s="304"/>
      <c r="J127" s="55" t="s">
        <v>6</v>
      </c>
      <c r="K127" s="55"/>
      <c r="L127" s="55" t="s">
        <v>371</v>
      </c>
      <c r="M127" s="242">
        <v>147.19999999999999</v>
      </c>
      <c r="N127" s="88"/>
      <c r="V127" s="45"/>
    </row>
    <row r="128" spans="1:22" ht="21" customHeight="1" thickBot="1">
      <c r="A128" s="299"/>
      <c r="B128" s="182" t="s">
        <v>337</v>
      </c>
      <c r="C128" s="182" t="s">
        <v>339</v>
      </c>
      <c r="D128" s="182" t="s">
        <v>23</v>
      </c>
      <c r="E128" s="305" t="s">
        <v>341</v>
      </c>
      <c r="F128" s="305"/>
      <c r="G128" s="309"/>
      <c r="H128" s="310"/>
      <c r="I128" s="311"/>
      <c r="J128" s="57" t="s">
        <v>18</v>
      </c>
      <c r="K128" s="58"/>
      <c r="L128" s="58" t="s">
        <v>371</v>
      </c>
      <c r="M128" s="242">
        <v>160.97999999999999</v>
      </c>
      <c r="N128" s="88"/>
      <c r="V128" s="45"/>
    </row>
    <row r="129" spans="1:22" ht="18" customHeight="1" thickBot="1">
      <c r="A129" s="300"/>
      <c r="B129" s="60" t="s">
        <v>425</v>
      </c>
      <c r="C129" s="60" t="s">
        <v>568</v>
      </c>
      <c r="D129" s="61">
        <v>43692</v>
      </c>
      <c r="E129" s="62" t="s">
        <v>4</v>
      </c>
      <c r="F129" s="63" t="s">
        <v>569</v>
      </c>
      <c r="G129" s="315"/>
      <c r="H129" s="316"/>
      <c r="I129" s="317"/>
      <c r="J129" s="57" t="s">
        <v>5</v>
      </c>
      <c r="K129" s="58"/>
      <c r="L129" s="58" t="s">
        <v>371</v>
      </c>
      <c r="M129" s="242">
        <v>14</v>
      </c>
      <c r="N129" s="88"/>
      <c r="O129" s="109"/>
      <c r="V129" s="45"/>
    </row>
    <row r="130" spans="1:22" ht="24" customHeight="1" thickTop="1" thickBot="1">
      <c r="A130" s="299">
        <f>A126+1</f>
        <v>30</v>
      </c>
      <c r="B130" s="181" t="s">
        <v>336</v>
      </c>
      <c r="C130" s="181" t="s">
        <v>338</v>
      </c>
      <c r="D130" s="181" t="s">
        <v>24</v>
      </c>
      <c r="E130" s="301" t="s">
        <v>340</v>
      </c>
      <c r="F130" s="301"/>
      <c r="G130" s="301" t="s">
        <v>332</v>
      </c>
      <c r="H130" s="318"/>
      <c r="I130" s="183"/>
      <c r="J130" s="50" t="s">
        <v>2</v>
      </c>
      <c r="K130" s="51"/>
      <c r="L130" s="51"/>
      <c r="M130" s="242"/>
      <c r="N130" s="88"/>
      <c r="V130" s="45"/>
    </row>
    <row r="131" spans="1:22" ht="21" thickBot="1">
      <c r="A131" s="299"/>
      <c r="B131" s="53" t="s">
        <v>533</v>
      </c>
      <c r="C131" s="53" t="s">
        <v>570</v>
      </c>
      <c r="D131" s="146">
        <v>43713</v>
      </c>
      <c r="E131" s="53"/>
      <c r="F131" s="53" t="s">
        <v>571</v>
      </c>
      <c r="G131" s="302" t="s">
        <v>572</v>
      </c>
      <c r="H131" s="303"/>
      <c r="I131" s="304"/>
      <c r="J131" s="55" t="s">
        <v>6</v>
      </c>
      <c r="K131" s="55"/>
      <c r="L131" s="55" t="s">
        <v>371</v>
      </c>
      <c r="M131" s="242">
        <v>67.42</v>
      </c>
      <c r="N131" s="88"/>
      <c r="V131" s="45"/>
    </row>
    <row r="132" spans="1:22" ht="21" thickBot="1">
      <c r="A132" s="299"/>
      <c r="B132" s="182" t="s">
        <v>337</v>
      </c>
      <c r="C132" s="182" t="s">
        <v>339</v>
      </c>
      <c r="D132" s="182" t="s">
        <v>23</v>
      </c>
      <c r="E132" s="305" t="s">
        <v>341</v>
      </c>
      <c r="F132" s="305"/>
      <c r="G132" s="309"/>
      <c r="H132" s="310"/>
      <c r="I132" s="311"/>
      <c r="J132" s="57" t="s">
        <v>18</v>
      </c>
      <c r="K132" s="58"/>
      <c r="L132" s="58" t="s">
        <v>371</v>
      </c>
      <c r="M132" s="242">
        <v>373.96</v>
      </c>
      <c r="N132" s="88"/>
      <c r="V132" s="45"/>
    </row>
    <row r="133" spans="1:22" ht="21" thickBot="1">
      <c r="A133" s="300"/>
      <c r="B133" s="60" t="s">
        <v>425</v>
      </c>
      <c r="C133" s="60" t="s">
        <v>572</v>
      </c>
      <c r="D133" s="61">
        <v>43713</v>
      </c>
      <c r="E133" s="62" t="s">
        <v>4</v>
      </c>
      <c r="F133" s="63" t="s">
        <v>573</v>
      </c>
      <c r="G133" s="315"/>
      <c r="H133" s="316"/>
      <c r="I133" s="317"/>
      <c r="J133" s="57"/>
      <c r="K133" s="58"/>
      <c r="L133" s="58"/>
      <c r="M133" s="242"/>
      <c r="N133" s="88"/>
      <c r="O133" s="109"/>
      <c r="V133" s="45"/>
    </row>
    <row r="134" spans="1:22" ht="24" customHeight="1" thickTop="1" thickBot="1">
      <c r="A134" s="299">
        <f>A130+1</f>
        <v>31</v>
      </c>
      <c r="B134" s="181" t="s">
        <v>336</v>
      </c>
      <c r="C134" s="181" t="s">
        <v>338</v>
      </c>
      <c r="D134" s="181" t="s">
        <v>24</v>
      </c>
      <c r="E134" s="301" t="s">
        <v>340</v>
      </c>
      <c r="F134" s="301"/>
      <c r="G134" s="301" t="s">
        <v>332</v>
      </c>
      <c r="H134" s="318"/>
      <c r="I134" s="183"/>
      <c r="J134" s="50" t="s">
        <v>2</v>
      </c>
      <c r="K134" s="51"/>
      <c r="L134" s="51"/>
      <c r="M134" s="242"/>
      <c r="N134" s="88"/>
      <c r="V134" s="45"/>
    </row>
    <row r="135" spans="1:22" ht="21" thickBot="1">
      <c r="A135" s="299"/>
      <c r="B135" s="53" t="s">
        <v>539</v>
      </c>
      <c r="C135" s="53" t="s">
        <v>574</v>
      </c>
      <c r="D135" s="146">
        <v>43711</v>
      </c>
      <c r="E135" s="53"/>
      <c r="F135" s="53" t="s">
        <v>575</v>
      </c>
      <c r="G135" s="302" t="s">
        <v>576</v>
      </c>
      <c r="H135" s="303"/>
      <c r="I135" s="304"/>
      <c r="J135" s="55" t="s">
        <v>6</v>
      </c>
      <c r="K135" s="55"/>
      <c r="L135" s="55" t="s">
        <v>371</v>
      </c>
      <c r="M135" s="242">
        <v>628.32000000000005</v>
      </c>
      <c r="N135" s="88"/>
      <c r="V135" s="45"/>
    </row>
    <row r="136" spans="1:22" ht="21" thickBot="1">
      <c r="A136" s="299"/>
      <c r="B136" s="182" t="s">
        <v>337</v>
      </c>
      <c r="C136" s="182" t="s">
        <v>339</v>
      </c>
      <c r="D136" s="182" t="s">
        <v>23</v>
      </c>
      <c r="E136" s="305" t="s">
        <v>341</v>
      </c>
      <c r="F136" s="305"/>
      <c r="G136" s="309"/>
      <c r="H136" s="310"/>
      <c r="I136" s="311"/>
      <c r="J136" s="57" t="s">
        <v>5</v>
      </c>
      <c r="K136" s="58"/>
      <c r="L136" s="58" t="s">
        <v>371</v>
      </c>
      <c r="M136" s="242">
        <v>83.78</v>
      </c>
      <c r="N136" s="88"/>
      <c r="V136" s="45"/>
    </row>
    <row r="137" spans="1:22" ht="21" thickBot="1">
      <c r="A137" s="300"/>
      <c r="B137" s="60" t="s">
        <v>426</v>
      </c>
      <c r="C137" s="60" t="s">
        <v>576</v>
      </c>
      <c r="D137" s="61">
        <v>43713</v>
      </c>
      <c r="E137" s="62" t="s">
        <v>4</v>
      </c>
      <c r="F137" s="63" t="s">
        <v>577</v>
      </c>
      <c r="G137" s="315"/>
      <c r="H137" s="316"/>
      <c r="I137" s="317"/>
      <c r="J137" s="57"/>
      <c r="K137" s="58"/>
      <c r="L137" s="58"/>
      <c r="M137" s="242"/>
      <c r="N137" s="88"/>
      <c r="O137" s="109"/>
      <c r="V137" s="45"/>
    </row>
    <row r="138" spans="1:22" ht="24" customHeight="1" thickTop="1" thickBot="1">
      <c r="A138" s="299">
        <f>A134+1</f>
        <v>32</v>
      </c>
      <c r="B138" s="181" t="s">
        <v>336</v>
      </c>
      <c r="C138" s="181" t="s">
        <v>338</v>
      </c>
      <c r="D138" s="181" t="s">
        <v>24</v>
      </c>
      <c r="E138" s="301" t="s">
        <v>340</v>
      </c>
      <c r="F138" s="301"/>
      <c r="G138" s="301" t="s">
        <v>332</v>
      </c>
      <c r="H138" s="318"/>
      <c r="I138" s="183"/>
      <c r="J138" s="50" t="s">
        <v>2</v>
      </c>
      <c r="K138" s="51"/>
      <c r="L138" s="51"/>
      <c r="M138" s="242"/>
      <c r="N138" s="88"/>
      <c r="V138" s="45"/>
    </row>
    <row r="139" spans="1:22" ht="21" thickBot="1">
      <c r="A139" s="299"/>
      <c r="B139" s="53" t="s">
        <v>578</v>
      </c>
      <c r="C139" s="53" t="s">
        <v>579</v>
      </c>
      <c r="D139" s="146">
        <v>43595</v>
      </c>
      <c r="E139" s="53"/>
      <c r="F139" s="53" t="s">
        <v>580</v>
      </c>
      <c r="G139" s="302" t="s">
        <v>581</v>
      </c>
      <c r="H139" s="303"/>
      <c r="I139" s="304"/>
      <c r="J139" s="55" t="s">
        <v>378</v>
      </c>
      <c r="K139" s="55"/>
      <c r="L139" s="55" t="s">
        <v>3</v>
      </c>
      <c r="M139" s="242">
        <v>124</v>
      </c>
      <c r="N139" s="88"/>
      <c r="V139" s="45"/>
    </row>
    <row r="140" spans="1:22" ht="21" thickBot="1">
      <c r="A140" s="299"/>
      <c r="B140" s="182" t="s">
        <v>337</v>
      </c>
      <c r="C140" s="182" t="s">
        <v>339</v>
      </c>
      <c r="D140" s="182" t="s">
        <v>23</v>
      </c>
      <c r="E140" s="305" t="s">
        <v>341</v>
      </c>
      <c r="F140" s="305"/>
      <c r="G140" s="309"/>
      <c r="H140" s="310"/>
      <c r="I140" s="311"/>
      <c r="J140" s="57" t="s">
        <v>1</v>
      </c>
      <c r="K140" s="58"/>
      <c r="L140" s="58"/>
      <c r="M140" s="242"/>
      <c r="N140" s="88"/>
      <c r="V140" s="45"/>
    </row>
    <row r="141" spans="1:22" s="103" customFormat="1" ht="21" thickBot="1">
      <c r="A141" s="300"/>
      <c r="B141" s="60" t="s">
        <v>966</v>
      </c>
      <c r="C141" s="60" t="s">
        <v>581</v>
      </c>
      <c r="D141" s="61">
        <v>43595</v>
      </c>
      <c r="E141" s="62" t="s">
        <v>4</v>
      </c>
      <c r="F141" s="63" t="s">
        <v>582</v>
      </c>
      <c r="G141" s="315"/>
      <c r="H141" s="316"/>
      <c r="I141" s="317"/>
      <c r="J141" s="57" t="s">
        <v>0</v>
      </c>
      <c r="K141" s="58"/>
      <c r="L141" s="58"/>
      <c r="M141" s="242"/>
      <c r="N141" s="102"/>
      <c r="O141" s="109"/>
      <c r="V141" s="104"/>
    </row>
    <row r="142" spans="1:22" ht="24" customHeight="1" thickTop="1" thickBot="1">
      <c r="A142" s="299">
        <f>A138+1</f>
        <v>33</v>
      </c>
      <c r="B142" s="181" t="s">
        <v>336</v>
      </c>
      <c r="C142" s="181" t="s">
        <v>338</v>
      </c>
      <c r="D142" s="181" t="s">
        <v>24</v>
      </c>
      <c r="E142" s="301" t="s">
        <v>340</v>
      </c>
      <c r="F142" s="301"/>
      <c r="G142" s="306" t="s">
        <v>332</v>
      </c>
      <c r="H142" s="307"/>
      <c r="I142" s="308"/>
      <c r="J142" s="50" t="s">
        <v>2</v>
      </c>
      <c r="K142" s="51"/>
      <c r="L142" s="51"/>
      <c r="M142" s="242"/>
      <c r="N142" s="88"/>
      <c r="V142" s="45"/>
    </row>
    <row r="143" spans="1:22" ht="21" customHeight="1" thickBot="1">
      <c r="A143" s="299"/>
      <c r="B143" s="53" t="s">
        <v>583</v>
      </c>
      <c r="C143" s="53" t="s">
        <v>584</v>
      </c>
      <c r="D143" s="146">
        <v>43708</v>
      </c>
      <c r="E143" s="53"/>
      <c r="F143" s="53" t="s">
        <v>585</v>
      </c>
      <c r="G143" s="302" t="s">
        <v>586</v>
      </c>
      <c r="H143" s="303"/>
      <c r="I143" s="304"/>
      <c r="J143" s="55" t="s">
        <v>6</v>
      </c>
      <c r="K143" s="55" t="s">
        <v>3</v>
      </c>
      <c r="L143" s="55"/>
      <c r="M143" s="242">
        <v>1943.72</v>
      </c>
      <c r="N143" s="88"/>
      <c r="V143" s="45"/>
    </row>
    <row r="144" spans="1:22" ht="21" thickBot="1">
      <c r="A144" s="299"/>
      <c r="B144" s="182" t="s">
        <v>337</v>
      </c>
      <c r="C144" s="182" t="s">
        <v>339</v>
      </c>
      <c r="D144" s="182" t="s">
        <v>23</v>
      </c>
      <c r="E144" s="305" t="s">
        <v>341</v>
      </c>
      <c r="F144" s="305"/>
      <c r="G144" s="309"/>
      <c r="H144" s="310"/>
      <c r="I144" s="311"/>
      <c r="J144" s="57" t="s">
        <v>1019</v>
      </c>
      <c r="K144" s="58" t="s">
        <v>3</v>
      </c>
      <c r="L144" s="58"/>
      <c r="M144" s="242">
        <v>2187.27</v>
      </c>
      <c r="N144" s="88"/>
      <c r="V144" s="45"/>
    </row>
    <row r="145" spans="1:22" ht="21" thickBot="1">
      <c r="A145" s="300"/>
      <c r="B145" s="60" t="s">
        <v>967</v>
      </c>
      <c r="C145" s="60" t="s">
        <v>971</v>
      </c>
      <c r="D145" s="61">
        <v>43722</v>
      </c>
      <c r="E145" s="62" t="s">
        <v>4</v>
      </c>
      <c r="F145" s="63" t="s">
        <v>587</v>
      </c>
      <c r="G145" s="312"/>
      <c r="H145" s="313"/>
      <c r="I145" s="314"/>
      <c r="J145" s="57" t="s">
        <v>5</v>
      </c>
      <c r="K145" s="58" t="s">
        <v>3</v>
      </c>
      <c r="L145" s="58"/>
      <c r="M145" s="242">
        <v>684.7</v>
      </c>
      <c r="N145" s="88"/>
      <c r="O145" s="109"/>
      <c r="V145" s="45"/>
    </row>
    <row r="146" spans="1:22" ht="24" customHeight="1" thickTop="1" thickBot="1">
      <c r="A146" s="299">
        <f>A142+1</f>
        <v>34</v>
      </c>
      <c r="B146" s="181" t="s">
        <v>336</v>
      </c>
      <c r="C146" s="181" t="s">
        <v>338</v>
      </c>
      <c r="D146" s="181" t="s">
        <v>24</v>
      </c>
      <c r="E146" s="301" t="s">
        <v>340</v>
      </c>
      <c r="F146" s="301"/>
      <c r="G146" s="301" t="s">
        <v>332</v>
      </c>
      <c r="H146" s="318"/>
      <c r="I146" s="183"/>
      <c r="J146" s="50" t="s">
        <v>2</v>
      </c>
      <c r="K146" s="51"/>
      <c r="L146" s="51"/>
      <c r="M146" s="242"/>
      <c r="N146" s="88"/>
      <c r="V146" s="45"/>
    </row>
    <row r="147" spans="1:22" ht="21.75" customHeight="1" thickBot="1">
      <c r="A147" s="299"/>
      <c r="B147" s="53" t="s">
        <v>588</v>
      </c>
      <c r="C147" s="77" t="s">
        <v>584</v>
      </c>
      <c r="D147" s="146">
        <v>43708</v>
      </c>
      <c r="E147" s="53"/>
      <c r="F147" s="77" t="s">
        <v>585</v>
      </c>
      <c r="G147" s="302" t="s">
        <v>586</v>
      </c>
      <c r="H147" s="303"/>
      <c r="I147" s="304"/>
      <c r="J147" s="55" t="s">
        <v>6</v>
      </c>
      <c r="K147" s="55" t="s">
        <v>3</v>
      </c>
      <c r="L147" s="55"/>
      <c r="M147" s="242">
        <v>1923.75</v>
      </c>
      <c r="N147" s="88"/>
      <c r="V147" s="45"/>
    </row>
    <row r="148" spans="1:22" ht="21" thickBot="1">
      <c r="A148" s="299"/>
      <c r="B148" s="182" t="s">
        <v>337</v>
      </c>
      <c r="C148" s="182" t="s">
        <v>339</v>
      </c>
      <c r="D148" s="182" t="s">
        <v>23</v>
      </c>
      <c r="E148" s="305" t="s">
        <v>341</v>
      </c>
      <c r="F148" s="305"/>
      <c r="G148" s="309"/>
      <c r="H148" s="310"/>
      <c r="I148" s="311"/>
      <c r="J148" s="57" t="s">
        <v>1019</v>
      </c>
      <c r="K148" s="58" t="s">
        <v>3</v>
      </c>
      <c r="L148" s="58"/>
      <c r="M148" s="242">
        <v>2199.37</v>
      </c>
      <c r="N148" s="88"/>
      <c r="V148" s="45"/>
    </row>
    <row r="149" spans="1:22" ht="21" thickBot="1">
      <c r="A149" s="300"/>
      <c r="B149" s="60" t="s">
        <v>968</v>
      </c>
      <c r="C149" s="78" t="s">
        <v>971</v>
      </c>
      <c r="D149" s="79">
        <v>43722</v>
      </c>
      <c r="E149" s="83" t="s">
        <v>4</v>
      </c>
      <c r="F149" s="80" t="s">
        <v>587</v>
      </c>
      <c r="G149" s="315"/>
      <c r="H149" s="316"/>
      <c r="I149" s="317"/>
      <c r="J149" s="57" t="s">
        <v>5</v>
      </c>
      <c r="K149" s="58" t="s">
        <v>3</v>
      </c>
      <c r="L149" s="58"/>
      <c r="M149" s="242">
        <v>524.67999999999995</v>
      </c>
      <c r="N149" s="88"/>
      <c r="O149" s="109"/>
      <c r="V149" s="45"/>
    </row>
    <row r="150" spans="1:22" ht="24" customHeight="1" thickTop="1" thickBot="1">
      <c r="A150" s="299">
        <f>A146+1</f>
        <v>35</v>
      </c>
      <c r="B150" s="181" t="s">
        <v>336</v>
      </c>
      <c r="C150" s="181" t="s">
        <v>338</v>
      </c>
      <c r="D150" s="181" t="s">
        <v>24</v>
      </c>
      <c r="E150" s="318" t="s">
        <v>340</v>
      </c>
      <c r="F150" s="380"/>
      <c r="G150" s="318" t="s">
        <v>332</v>
      </c>
      <c r="H150" s="381"/>
      <c r="I150" s="183"/>
      <c r="J150" s="50" t="s">
        <v>2</v>
      </c>
      <c r="K150" s="51"/>
      <c r="L150" s="51"/>
      <c r="M150" s="242"/>
      <c r="N150" s="88"/>
      <c r="V150" s="45"/>
    </row>
    <row r="151" spans="1:22" ht="31.2" thickBot="1">
      <c r="A151" s="299"/>
      <c r="B151" s="53" t="s">
        <v>589</v>
      </c>
      <c r="C151" s="53" t="s">
        <v>970</v>
      </c>
      <c r="D151" s="146">
        <v>43718</v>
      </c>
      <c r="E151" s="53"/>
      <c r="F151" s="53" t="s">
        <v>16</v>
      </c>
      <c r="G151" s="302" t="s">
        <v>590</v>
      </c>
      <c r="H151" s="303"/>
      <c r="I151" s="304"/>
      <c r="J151" s="55" t="s">
        <v>591</v>
      </c>
      <c r="K151" s="55"/>
      <c r="L151" s="55" t="s">
        <v>3</v>
      </c>
      <c r="M151" s="242">
        <v>766.2</v>
      </c>
      <c r="N151" s="88"/>
      <c r="V151" s="45"/>
    </row>
    <row r="152" spans="1:22" ht="21" thickBot="1">
      <c r="A152" s="299"/>
      <c r="B152" s="182" t="s">
        <v>337</v>
      </c>
      <c r="C152" s="182" t="s">
        <v>339</v>
      </c>
      <c r="D152" s="182" t="s">
        <v>23</v>
      </c>
      <c r="E152" s="305" t="s">
        <v>341</v>
      </c>
      <c r="F152" s="305"/>
      <c r="G152" s="309"/>
      <c r="H152" s="310"/>
      <c r="I152" s="311"/>
      <c r="J152" s="57" t="s">
        <v>592</v>
      </c>
      <c r="K152" s="58" t="s">
        <v>3</v>
      </c>
      <c r="L152" s="58"/>
      <c r="M152" s="242">
        <v>604.51</v>
      </c>
      <c r="N152" s="88"/>
      <c r="V152" s="45"/>
    </row>
    <row r="153" spans="1:22" ht="21" thickBot="1">
      <c r="A153" s="300"/>
      <c r="B153" s="60" t="s">
        <v>969</v>
      </c>
      <c r="C153" s="60" t="s">
        <v>590</v>
      </c>
      <c r="D153" s="61">
        <v>43719</v>
      </c>
      <c r="E153" s="62" t="s">
        <v>4</v>
      </c>
      <c r="F153" s="63" t="s">
        <v>593</v>
      </c>
      <c r="G153" s="312"/>
      <c r="H153" s="313"/>
      <c r="I153" s="314"/>
      <c r="J153" s="57" t="s">
        <v>594</v>
      </c>
      <c r="K153" s="58" t="s">
        <v>3</v>
      </c>
      <c r="L153" s="58" t="s">
        <v>3</v>
      </c>
      <c r="M153" s="242">
        <v>274.08999999999997</v>
      </c>
      <c r="N153" s="88"/>
      <c r="O153" s="109"/>
      <c r="V153" s="45"/>
    </row>
    <row r="154" spans="1:22" ht="24" customHeight="1" thickTop="1" thickBot="1">
      <c r="A154" s="299">
        <f>A150+1</f>
        <v>36</v>
      </c>
      <c r="B154" s="181" t="s">
        <v>336</v>
      </c>
      <c r="C154" s="181" t="s">
        <v>338</v>
      </c>
      <c r="D154" s="181" t="s">
        <v>24</v>
      </c>
      <c r="E154" s="318" t="s">
        <v>340</v>
      </c>
      <c r="F154" s="380"/>
      <c r="G154" s="318" t="s">
        <v>332</v>
      </c>
      <c r="H154" s="381"/>
      <c r="I154" s="183"/>
      <c r="J154" s="50" t="s">
        <v>2</v>
      </c>
      <c r="K154" s="51"/>
      <c r="L154" s="51"/>
      <c r="M154" s="242"/>
      <c r="N154" s="88"/>
      <c r="V154" s="45"/>
    </row>
    <row r="155" spans="1:22" ht="31.2" thickBot="1">
      <c r="A155" s="299"/>
      <c r="B155" s="53" t="s">
        <v>1020</v>
      </c>
      <c r="C155" s="53" t="s">
        <v>1021</v>
      </c>
      <c r="D155" s="54">
        <v>43663</v>
      </c>
      <c r="E155" s="53"/>
      <c r="F155" s="53" t="s">
        <v>1022</v>
      </c>
      <c r="G155" s="382" t="s">
        <v>1023</v>
      </c>
      <c r="H155" s="383"/>
      <c r="I155" s="384"/>
      <c r="J155" s="55" t="s">
        <v>1024</v>
      </c>
      <c r="K155" s="55"/>
      <c r="L155" s="235" t="s">
        <v>3</v>
      </c>
      <c r="M155" s="242">
        <v>598</v>
      </c>
      <c r="N155" s="88"/>
      <c r="V155" s="45"/>
    </row>
    <row r="156" spans="1:22" ht="21" thickBot="1">
      <c r="A156" s="299"/>
      <c r="B156" s="182" t="s">
        <v>337</v>
      </c>
      <c r="C156" s="182" t="s">
        <v>339</v>
      </c>
      <c r="D156" s="182" t="s">
        <v>23</v>
      </c>
      <c r="E156" s="305" t="s">
        <v>341</v>
      </c>
      <c r="F156" s="305"/>
      <c r="G156" s="309"/>
      <c r="H156" s="310"/>
      <c r="I156" s="311"/>
      <c r="J156" s="57" t="s">
        <v>18</v>
      </c>
      <c r="K156" s="237" t="s">
        <v>3</v>
      </c>
      <c r="L156" s="58"/>
      <c r="M156" s="242">
        <v>251</v>
      </c>
      <c r="N156" s="88"/>
      <c r="V156" s="45"/>
    </row>
    <row r="157" spans="1:22" ht="21" thickBot="1">
      <c r="A157" s="300"/>
      <c r="B157" s="60" t="s">
        <v>1032</v>
      </c>
      <c r="C157" s="60" t="s">
        <v>1023</v>
      </c>
      <c r="D157" s="61">
        <v>43665</v>
      </c>
      <c r="E157" s="62" t="s">
        <v>4</v>
      </c>
      <c r="F157" s="63" t="s">
        <v>1025</v>
      </c>
      <c r="G157" s="312"/>
      <c r="H157" s="313"/>
      <c r="I157" s="314"/>
      <c r="J157" s="57"/>
      <c r="K157" s="58"/>
      <c r="L157" s="58"/>
      <c r="M157" s="242"/>
      <c r="N157" s="88"/>
      <c r="O157" s="109"/>
      <c r="V157" s="45"/>
    </row>
    <row r="158" spans="1:22" ht="24" customHeight="1" thickTop="1" thickBot="1">
      <c r="A158" s="299">
        <f>A154+1</f>
        <v>37</v>
      </c>
      <c r="B158" s="181" t="s">
        <v>336</v>
      </c>
      <c r="C158" s="181" t="s">
        <v>338</v>
      </c>
      <c r="D158" s="181" t="s">
        <v>24</v>
      </c>
      <c r="E158" s="301" t="s">
        <v>340</v>
      </c>
      <c r="F158" s="301"/>
      <c r="G158" s="301" t="s">
        <v>332</v>
      </c>
      <c r="H158" s="318"/>
      <c r="I158" s="183"/>
      <c r="J158" s="50" t="s">
        <v>2</v>
      </c>
      <c r="K158" s="51"/>
      <c r="L158" s="51"/>
      <c r="M158" s="242"/>
      <c r="N158" s="88"/>
      <c r="V158" s="45"/>
    </row>
    <row r="159" spans="1:22" ht="31.2" thickBot="1">
      <c r="A159" s="299"/>
      <c r="B159" s="53" t="s">
        <v>1020</v>
      </c>
      <c r="C159" s="53" t="s">
        <v>1034</v>
      </c>
      <c r="D159" s="54">
        <v>43676</v>
      </c>
      <c r="E159" s="53"/>
      <c r="F159" s="53" t="s">
        <v>1026</v>
      </c>
      <c r="G159" s="382" t="s">
        <v>1027</v>
      </c>
      <c r="H159" s="383"/>
      <c r="I159" s="384"/>
      <c r="J159" s="55" t="s">
        <v>1024</v>
      </c>
      <c r="K159" s="55"/>
      <c r="L159" s="235" t="s">
        <v>3</v>
      </c>
      <c r="M159" s="242">
        <v>350</v>
      </c>
      <c r="N159" s="88"/>
      <c r="V159" s="45"/>
    </row>
    <row r="160" spans="1:22" ht="21" thickBot="1">
      <c r="A160" s="299"/>
      <c r="B160" s="182" t="s">
        <v>337</v>
      </c>
      <c r="C160" s="182" t="s">
        <v>339</v>
      </c>
      <c r="D160" s="182" t="s">
        <v>23</v>
      </c>
      <c r="E160" s="305" t="s">
        <v>341</v>
      </c>
      <c r="F160" s="305"/>
      <c r="G160" s="309"/>
      <c r="H160" s="310"/>
      <c r="I160" s="311"/>
      <c r="J160" s="57" t="s">
        <v>18</v>
      </c>
      <c r="K160" s="58"/>
      <c r="L160" s="235" t="s">
        <v>3</v>
      </c>
      <c r="M160" s="242">
        <v>325</v>
      </c>
      <c r="N160" s="88"/>
      <c r="V160" s="45"/>
    </row>
    <row r="161" spans="1:22" s="103" customFormat="1" ht="21" thickBot="1">
      <c r="A161" s="300"/>
      <c r="B161" s="60" t="s">
        <v>1032</v>
      </c>
      <c r="C161" s="60" t="s">
        <v>162</v>
      </c>
      <c r="D161" s="61">
        <v>43678</v>
      </c>
      <c r="E161" s="62" t="s">
        <v>4</v>
      </c>
      <c r="F161" s="53" t="s">
        <v>1028</v>
      </c>
      <c r="G161" s="385"/>
      <c r="H161" s="386"/>
      <c r="I161" s="387"/>
      <c r="J161" s="58" t="s">
        <v>1029</v>
      </c>
      <c r="K161" s="237" t="s">
        <v>3</v>
      </c>
      <c r="L161" s="58"/>
      <c r="M161" s="242">
        <v>182</v>
      </c>
      <c r="N161" s="102"/>
      <c r="O161" s="109"/>
      <c r="V161" s="104"/>
    </row>
    <row r="162" spans="1:22" ht="24" customHeight="1" thickTop="1" thickBot="1">
      <c r="A162" s="299">
        <f>A158+1</f>
        <v>38</v>
      </c>
      <c r="B162" s="181" t="s">
        <v>336</v>
      </c>
      <c r="C162" s="181" t="s">
        <v>338</v>
      </c>
      <c r="D162" s="181" t="s">
        <v>24</v>
      </c>
      <c r="E162" s="318" t="s">
        <v>340</v>
      </c>
      <c r="F162" s="380"/>
      <c r="G162" s="301" t="s">
        <v>332</v>
      </c>
      <c r="H162" s="318"/>
      <c r="I162" s="183"/>
      <c r="J162" s="50" t="s">
        <v>2</v>
      </c>
      <c r="K162" s="51"/>
      <c r="L162" s="51"/>
      <c r="M162" s="242"/>
      <c r="N162" s="88"/>
      <c r="V162" s="45"/>
    </row>
    <row r="163" spans="1:22" ht="21" thickBot="1">
      <c r="A163" s="299"/>
      <c r="B163" s="53" t="s">
        <v>1020</v>
      </c>
      <c r="C163" s="53" t="s">
        <v>1033</v>
      </c>
      <c r="D163" s="54">
        <v>43689</v>
      </c>
      <c r="E163" s="53"/>
      <c r="F163" s="53" t="s">
        <v>1028</v>
      </c>
      <c r="G163" s="382" t="s">
        <v>1030</v>
      </c>
      <c r="H163" s="383"/>
      <c r="I163" s="384"/>
      <c r="J163" s="55" t="s">
        <v>1024</v>
      </c>
      <c r="K163" s="55"/>
      <c r="L163" s="241" t="s">
        <v>3</v>
      </c>
      <c r="M163" s="242"/>
      <c r="N163" s="88"/>
      <c r="V163" s="45"/>
    </row>
    <row r="164" spans="1:22" ht="21" thickBot="1">
      <c r="A164" s="299"/>
      <c r="B164" s="182" t="s">
        <v>337</v>
      </c>
      <c r="C164" s="182" t="s">
        <v>339</v>
      </c>
      <c r="D164" s="182" t="s">
        <v>23</v>
      </c>
      <c r="E164" s="305" t="s">
        <v>341</v>
      </c>
      <c r="F164" s="305"/>
      <c r="G164" s="309"/>
      <c r="H164" s="310"/>
      <c r="I164" s="311"/>
      <c r="J164" s="57" t="s">
        <v>660</v>
      </c>
      <c r="K164" s="241" t="s">
        <v>3</v>
      </c>
      <c r="L164" s="58"/>
      <c r="M164" s="242">
        <v>166</v>
      </c>
      <c r="N164" s="88"/>
      <c r="V164" s="45"/>
    </row>
    <row r="165" spans="1:22" ht="21" thickBot="1">
      <c r="A165" s="300"/>
      <c r="B165" s="60" t="s">
        <v>1032</v>
      </c>
      <c r="C165" s="60" t="s">
        <v>1030</v>
      </c>
      <c r="D165" s="61">
        <v>43692</v>
      </c>
      <c r="E165" s="62" t="s">
        <v>4</v>
      </c>
      <c r="F165" s="63" t="s">
        <v>1031</v>
      </c>
      <c r="G165" s="385"/>
      <c r="H165" s="386"/>
      <c r="I165" s="387"/>
      <c r="J165" s="57" t="s">
        <v>5</v>
      </c>
      <c r="K165" s="241" t="s">
        <v>3</v>
      </c>
      <c r="L165" s="58"/>
      <c r="M165" s="242">
        <v>31</v>
      </c>
      <c r="N165" s="88"/>
      <c r="O165" s="109"/>
      <c r="V165" s="45"/>
    </row>
    <row r="166" spans="1:22" ht="24" customHeight="1" thickTop="1" thickBot="1">
      <c r="A166" s="299">
        <f>A162+1</f>
        <v>39</v>
      </c>
      <c r="B166" s="181" t="s">
        <v>336</v>
      </c>
      <c r="C166" s="181" t="s">
        <v>338</v>
      </c>
      <c r="D166" s="181" t="s">
        <v>24</v>
      </c>
      <c r="E166" s="301" t="s">
        <v>340</v>
      </c>
      <c r="F166" s="301"/>
      <c r="G166" s="306" t="s">
        <v>332</v>
      </c>
      <c r="H166" s="307"/>
      <c r="I166" s="308"/>
      <c r="J166" s="50" t="s">
        <v>2</v>
      </c>
      <c r="K166" s="51"/>
      <c r="L166" s="51"/>
      <c r="M166" s="242"/>
      <c r="N166" s="88"/>
      <c r="V166" s="45"/>
    </row>
    <row r="167" spans="1:22" ht="33" customHeight="1" thickBot="1">
      <c r="A167" s="299"/>
      <c r="B167" s="53" t="s">
        <v>595</v>
      </c>
      <c r="C167" s="53" t="s">
        <v>596</v>
      </c>
      <c r="D167" s="146">
        <v>43674</v>
      </c>
      <c r="E167" s="53"/>
      <c r="F167" s="53" t="s">
        <v>597</v>
      </c>
      <c r="G167" s="302" t="s">
        <v>598</v>
      </c>
      <c r="H167" s="303"/>
      <c r="I167" s="304"/>
      <c r="J167" s="55" t="s">
        <v>379</v>
      </c>
      <c r="K167" s="55"/>
      <c r="L167" s="55" t="s">
        <v>375</v>
      </c>
      <c r="M167" s="242">
        <v>550</v>
      </c>
      <c r="N167" s="88"/>
      <c r="V167" s="45"/>
    </row>
    <row r="168" spans="1:22" ht="21" thickBot="1">
      <c r="A168" s="299"/>
      <c r="B168" s="182" t="s">
        <v>337</v>
      </c>
      <c r="C168" s="182" t="s">
        <v>339</v>
      </c>
      <c r="D168" s="182" t="s">
        <v>23</v>
      </c>
      <c r="E168" s="305" t="s">
        <v>341</v>
      </c>
      <c r="F168" s="305"/>
      <c r="G168" s="309"/>
      <c r="H168" s="310"/>
      <c r="I168" s="311"/>
      <c r="J168" s="57" t="s">
        <v>1</v>
      </c>
      <c r="K168" s="58"/>
      <c r="L168" s="58"/>
      <c r="M168" s="242"/>
      <c r="N168" s="88"/>
      <c r="V168" s="45"/>
    </row>
    <row r="169" spans="1:22" ht="13.8" thickBot="1">
      <c r="A169" s="300"/>
      <c r="B169" s="60" t="s">
        <v>964</v>
      </c>
      <c r="C169" s="60" t="s">
        <v>599</v>
      </c>
      <c r="D169" s="61">
        <v>43678</v>
      </c>
      <c r="E169" s="62" t="s">
        <v>4</v>
      </c>
      <c r="F169" s="63" t="s">
        <v>600</v>
      </c>
      <c r="G169" s="312"/>
      <c r="H169" s="313"/>
      <c r="I169" s="314"/>
      <c r="J169" s="57" t="s">
        <v>0</v>
      </c>
      <c r="K169" s="58"/>
      <c r="L169" s="58"/>
      <c r="M169" s="242"/>
      <c r="N169" s="88"/>
      <c r="O169" s="109"/>
      <c r="V169" s="45"/>
    </row>
    <row r="170" spans="1:22" ht="28.5" customHeight="1" thickTop="1" thickBot="1">
      <c r="A170" s="299">
        <f>A166+1</f>
        <v>40</v>
      </c>
      <c r="B170" s="181" t="s">
        <v>336</v>
      </c>
      <c r="C170" s="181" t="s">
        <v>338</v>
      </c>
      <c r="D170" s="181" t="s">
        <v>24</v>
      </c>
      <c r="E170" s="301" t="s">
        <v>340</v>
      </c>
      <c r="F170" s="301"/>
      <c r="G170" s="301" t="s">
        <v>332</v>
      </c>
      <c r="H170" s="318"/>
      <c r="I170" s="183"/>
      <c r="J170" s="50" t="s">
        <v>2</v>
      </c>
      <c r="K170" s="51"/>
      <c r="L170" s="51"/>
      <c r="M170" s="242"/>
      <c r="N170" s="88"/>
      <c r="O170" s="109"/>
      <c r="V170" s="45"/>
    </row>
    <row r="171" spans="1:22" ht="33" customHeight="1" thickBot="1">
      <c r="A171" s="299"/>
      <c r="B171" s="53" t="s">
        <v>601</v>
      </c>
      <c r="C171" s="53" t="s">
        <v>596</v>
      </c>
      <c r="D171" s="146">
        <v>43674</v>
      </c>
      <c r="E171" s="53"/>
      <c r="F171" s="53" t="s">
        <v>597</v>
      </c>
      <c r="G171" s="302" t="s">
        <v>598</v>
      </c>
      <c r="H171" s="303"/>
      <c r="I171" s="304"/>
      <c r="J171" s="55" t="s">
        <v>379</v>
      </c>
      <c r="K171" s="55"/>
      <c r="L171" s="55" t="s">
        <v>375</v>
      </c>
      <c r="M171" s="242">
        <v>550</v>
      </c>
      <c r="N171" s="88"/>
      <c r="V171" s="45"/>
    </row>
    <row r="172" spans="1:22" ht="21" thickBot="1">
      <c r="A172" s="299"/>
      <c r="B172" s="182" t="s">
        <v>337</v>
      </c>
      <c r="C172" s="182" t="s">
        <v>339</v>
      </c>
      <c r="D172" s="182" t="s">
        <v>23</v>
      </c>
      <c r="E172" s="305" t="s">
        <v>341</v>
      </c>
      <c r="F172" s="305"/>
      <c r="G172" s="309"/>
      <c r="H172" s="310"/>
      <c r="I172" s="311"/>
      <c r="J172" s="57"/>
      <c r="K172" s="58"/>
      <c r="L172" s="58"/>
      <c r="M172" s="242"/>
      <c r="N172" s="88"/>
      <c r="V172" s="45"/>
    </row>
    <row r="173" spans="1:22" ht="21" thickBot="1">
      <c r="A173" s="300"/>
      <c r="B173" s="60" t="s">
        <v>962</v>
      </c>
      <c r="C173" s="60" t="s">
        <v>599</v>
      </c>
      <c r="D173" s="61">
        <v>43678</v>
      </c>
      <c r="E173" s="62" t="s">
        <v>4</v>
      </c>
      <c r="F173" s="63" t="s">
        <v>600</v>
      </c>
      <c r="G173" s="315"/>
      <c r="H173" s="316"/>
      <c r="I173" s="317"/>
      <c r="J173" s="57" t="s">
        <v>0</v>
      </c>
      <c r="K173" s="58"/>
      <c r="L173" s="58"/>
      <c r="M173" s="242"/>
      <c r="N173" s="88"/>
      <c r="O173" s="109"/>
      <c r="V173" s="45"/>
    </row>
    <row r="174" spans="1:22" ht="24" customHeight="1" thickTop="1" thickBot="1">
      <c r="A174" s="299">
        <f>A170+1</f>
        <v>41</v>
      </c>
      <c r="B174" s="181" t="s">
        <v>336</v>
      </c>
      <c r="C174" s="181" t="s">
        <v>338</v>
      </c>
      <c r="D174" s="181" t="s">
        <v>24</v>
      </c>
      <c r="E174" s="301" t="s">
        <v>340</v>
      </c>
      <c r="F174" s="301"/>
      <c r="G174" s="301" t="s">
        <v>332</v>
      </c>
      <c r="H174" s="318"/>
      <c r="I174" s="183"/>
      <c r="J174" s="50" t="s">
        <v>2</v>
      </c>
      <c r="K174" s="51"/>
      <c r="L174" s="51"/>
      <c r="M174" s="242"/>
      <c r="N174" s="88"/>
      <c r="V174" s="45"/>
    </row>
    <row r="175" spans="1:22" ht="13.8" thickBot="1">
      <c r="A175" s="299"/>
      <c r="B175" s="53" t="s">
        <v>602</v>
      </c>
      <c r="C175" s="53" t="s">
        <v>603</v>
      </c>
      <c r="D175" s="146">
        <v>43584</v>
      </c>
      <c r="E175" s="53"/>
      <c r="F175" s="53" t="s">
        <v>604</v>
      </c>
      <c r="G175" s="302" t="s">
        <v>965</v>
      </c>
      <c r="H175" s="303"/>
      <c r="I175" s="304"/>
      <c r="J175" s="55" t="s">
        <v>379</v>
      </c>
      <c r="K175" s="55"/>
      <c r="L175" s="55" t="s">
        <v>375</v>
      </c>
      <c r="M175" s="242">
        <v>350</v>
      </c>
      <c r="N175" s="88"/>
      <c r="V175" s="45"/>
    </row>
    <row r="176" spans="1:22" ht="21" thickBot="1">
      <c r="A176" s="299"/>
      <c r="B176" s="182" t="s">
        <v>337</v>
      </c>
      <c r="C176" s="182" t="s">
        <v>339</v>
      </c>
      <c r="D176" s="182" t="s">
        <v>23</v>
      </c>
      <c r="E176" s="305" t="s">
        <v>341</v>
      </c>
      <c r="F176" s="305"/>
      <c r="G176" s="309"/>
      <c r="H176" s="310"/>
      <c r="I176" s="311"/>
      <c r="J176" s="57" t="s">
        <v>6</v>
      </c>
      <c r="K176" s="58"/>
      <c r="L176" s="58" t="s">
        <v>375</v>
      </c>
      <c r="M176" s="242">
        <v>536</v>
      </c>
      <c r="N176" s="88"/>
      <c r="V176" s="45"/>
    </row>
    <row r="177" spans="1:22" ht="21" thickBot="1">
      <c r="A177" s="300"/>
      <c r="B177" s="60" t="s">
        <v>963</v>
      </c>
      <c r="C177" s="60" t="s">
        <v>605</v>
      </c>
      <c r="D177" s="61">
        <v>43586</v>
      </c>
      <c r="E177" s="62" t="s">
        <v>4</v>
      </c>
      <c r="F177" s="63" t="s">
        <v>606</v>
      </c>
      <c r="G177" s="315"/>
      <c r="H177" s="316"/>
      <c r="I177" s="317"/>
      <c r="J177" s="57" t="s">
        <v>0</v>
      </c>
      <c r="K177" s="58"/>
      <c r="L177" s="58"/>
      <c r="M177" s="242"/>
      <c r="N177" s="88"/>
      <c r="V177" s="45"/>
    </row>
    <row r="178" spans="1:22" ht="24" customHeight="1" thickTop="1" thickBot="1">
      <c r="A178" s="299">
        <f>A174+1</f>
        <v>42</v>
      </c>
      <c r="B178" s="181" t="s">
        <v>336</v>
      </c>
      <c r="C178" s="181" t="s">
        <v>338</v>
      </c>
      <c r="D178" s="181" t="s">
        <v>24</v>
      </c>
      <c r="E178" s="301" t="s">
        <v>340</v>
      </c>
      <c r="F178" s="301"/>
      <c r="G178" s="301" t="s">
        <v>332</v>
      </c>
      <c r="H178" s="318"/>
      <c r="I178" s="183"/>
      <c r="J178" s="50" t="s">
        <v>2</v>
      </c>
      <c r="K178" s="51"/>
      <c r="L178" s="51"/>
      <c r="M178" s="242"/>
      <c r="N178" s="88"/>
      <c r="V178" s="45"/>
    </row>
    <row r="179" spans="1:22" ht="27" customHeight="1" thickBot="1">
      <c r="A179" s="299"/>
      <c r="B179" s="53" t="s">
        <v>607</v>
      </c>
      <c r="C179" s="53" t="s">
        <v>603</v>
      </c>
      <c r="D179" s="146">
        <v>43584</v>
      </c>
      <c r="E179" s="53"/>
      <c r="F179" s="53" t="s">
        <v>604</v>
      </c>
      <c r="G179" s="302" t="s">
        <v>965</v>
      </c>
      <c r="H179" s="303"/>
      <c r="I179" s="304"/>
      <c r="J179" s="55" t="s">
        <v>379</v>
      </c>
      <c r="K179" s="55"/>
      <c r="L179" s="55" t="s">
        <v>375</v>
      </c>
      <c r="M179" s="242">
        <v>350</v>
      </c>
      <c r="N179" s="88"/>
      <c r="V179" s="45"/>
    </row>
    <row r="180" spans="1:22" ht="21" thickBot="1">
      <c r="A180" s="299"/>
      <c r="B180" s="182" t="s">
        <v>337</v>
      </c>
      <c r="C180" s="182" t="s">
        <v>339</v>
      </c>
      <c r="D180" s="182" t="s">
        <v>23</v>
      </c>
      <c r="E180" s="305" t="s">
        <v>341</v>
      </c>
      <c r="F180" s="305"/>
      <c r="G180" s="309"/>
      <c r="H180" s="310"/>
      <c r="I180" s="311"/>
      <c r="J180" s="57" t="s">
        <v>6</v>
      </c>
      <c r="K180" s="58"/>
      <c r="L180" s="58" t="s">
        <v>375</v>
      </c>
      <c r="M180" s="242">
        <v>536</v>
      </c>
      <c r="N180" s="88"/>
      <c r="V180" s="45"/>
    </row>
    <row r="181" spans="1:22" s="103" customFormat="1" ht="29.25" customHeight="1" thickBot="1">
      <c r="A181" s="300"/>
      <c r="B181" s="60" t="s">
        <v>962</v>
      </c>
      <c r="C181" s="60" t="s">
        <v>605</v>
      </c>
      <c r="D181" s="61">
        <v>43586</v>
      </c>
      <c r="E181" s="62" t="s">
        <v>4</v>
      </c>
      <c r="F181" s="63" t="s">
        <v>606</v>
      </c>
      <c r="G181" s="315"/>
      <c r="H181" s="316"/>
      <c r="I181" s="317"/>
      <c r="J181" s="57" t="s">
        <v>0</v>
      </c>
      <c r="K181" s="58"/>
      <c r="L181" s="58"/>
      <c r="M181" s="242"/>
      <c r="N181" s="102"/>
      <c r="O181" s="109"/>
      <c r="V181" s="104"/>
    </row>
    <row r="182" spans="1:22" ht="24" customHeight="1" thickTop="1" thickBot="1">
      <c r="A182" s="299">
        <f>A178+1</f>
        <v>43</v>
      </c>
      <c r="B182" s="181" t="s">
        <v>336</v>
      </c>
      <c r="C182" s="181" t="s">
        <v>338</v>
      </c>
      <c r="D182" s="181" t="s">
        <v>24</v>
      </c>
      <c r="E182" s="301" t="s">
        <v>340</v>
      </c>
      <c r="F182" s="301"/>
      <c r="G182" s="301" t="s">
        <v>332</v>
      </c>
      <c r="H182" s="318"/>
      <c r="I182" s="183"/>
      <c r="J182" s="50" t="s">
        <v>2</v>
      </c>
      <c r="K182" s="51"/>
      <c r="L182" s="51"/>
      <c r="M182" s="242"/>
      <c r="N182" s="88"/>
      <c r="V182" s="45"/>
    </row>
    <row r="183" spans="1:22" ht="23.25" customHeight="1" thickBot="1">
      <c r="A183" s="299"/>
      <c r="B183" s="53" t="s">
        <v>608</v>
      </c>
      <c r="C183" s="53" t="s">
        <v>603</v>
      </c>
      <c r="D183" s="146">
        <v>43584</v>
      </c>
      <c r="E183" s="53"/>
      <c r="F183" s="53" t="s">
        <v>604</v>
      </c>
      <c r="G183" s="302" t="s">
        <v>965</v>
      </c>
      <c r="H183" s="303"/>
      <c r="I183" s="304"/>
      <c r="J183" s="55" t="s">
        <v>379</v>
      </c>
      <c r="K183" s="55"/>
      <c r="L183" s="55" t="s">
        <v>375</v>
      </c>
      <c r="M183" s="242">
        <v>350</v>
      </c>
      <c r="N183" s="88"/>
      <c r="V183" s="45"/>
    </row>
    <row r="184" spans="1:22" ht="21" thickBot="1">
      <c r="A184" s="299"/>
      <c r="B184" s="182" t="s">
        <v>337</v>
      </c>
      <c r="C184" s="182" t="s">
        <v>339</v>
      </c>
      <c r="D184" s="182" t="s">
        <v>23</v>
      </c>
      <c r="E184" s="305" t="s">
        <v>341</v>
      </c>
      <c r="F184" s="305"/>
      <c r="G184" s="309"/>
      <c r="H184" s="310"/>
      <c r="I184" s="311"/>
      <c r="J184" s="57" t="s">
        <v>6</v>
      </c>
      <c r="K184" s="58"/>
      <c r="L184" s="58" t="s">
        <v>375</v>
      </c>
      <c r="M184" s="242">
        <v>536</v>
      </c>
      <c r="N184" s="88"/>
      <c r="V184" s="45"/>
    </row>
    <row r="185" spans="1:22" ht="21" thickBot="1">
      <c r="A185" s="300"/>
      <c r="B185" s="60" t="s">
        <v>961</v>
      </c>
      <c r="C185" s="60" t="s">
        <v>605</v>
      </c>
      <c r="D185" s="61">
        <v>43586</v>
      </c>
      <c r="E185" s="62" t="s">
        <v>4</v>
      </c>
      <c r="F185" s="63" t="s">
        <v>606</v>
      </c>
      <c r="G185" s="315"/>
      <c r="H185" s="316"/>
      <c r="I185" s="317"/>
      <c r="J185" s="57" t="s">
        <v>0</v>
      </c>
      <c r="K185" s="58"/>
      <c r="L185" s="58"/>
      <c r="M185" s="242"/>
      <c r="N185" s="88"/>
      <c r="O185" s="109"/>
      <c r="V185" s="45"/>
    </row>
    <row r="186" spans="1:22" ht="24" customHeight="1" thickTop="1" thickBot="1">
      <c r="A186" s="299">
        <f>A182+1</f>
        <v>44</v>
      </c>
      <c r="B186" s="181" t="s">
        <v>336</v>
      </c>
      <c r="C186" s="181" t="s">
        <v>338</v>
      </c>
      <c r="D186" s="181" t="s">
        <v>24</v>
      </c>
      <c r="E186" s="301" t="s">
        <v>340</v>
      </c>
      <c r="F186" s="301"/>
      <c r="G186" s="306" t="s">
        <v>332</v>
      </c>
      <c r="H186" s="307"/>
      <c r="I186" s="308"/>
      <c r="J186" s="50" t="s">
        <v>2</v>
      </c>
      <c r="K186" s="51"/>
      <c r="L186" s="51"/>
      <c r="M186" s="242"/>
      <c r="N186" s="88"/>
      <c r="V186" s="45"/>
    </row>
    <row r="187" spans="1:22" ht="42" customHeight="1" thickBot="1">
      <c r="A187" s="299"/>
      <c r="B187" s="53" t="s">
        <v>610</v>
      </c>
      <c r="C187" s="53" t="s">
        <v>611</v>
      </c>
      <c r="D187" s="146">
        <v>43558</v>
      </c>
      <c r="E187" s="53"/>
      <c r="F187" s="53" t="s">
        <v>612</v>
      </c>
      <c r="G187" s="302" t="s">
        <v>613</v>
      </c>
      <c r="H187" s="303"/>
      <c r="I187" s="304"/>
      <c r="J187" s="55" t="s">
        <v>6</v>
      </c>
      <c r="K187" s="55"/>
      <c r="L187" s="55" t="s">
        <v>614</v>
      </c>
      <c r="M187" s="242">
        <v>147.27000000000001</v>
      </c>
      <c r="N187" s="88"/>
      <c r="V187" s="45"/>
    </row>
    <row r="188" spans="1:22" ht="21" thickBot="1">
      <c r="A188" s="299"/>
      <c r="B188" s="182" t="s">
        <v>337</v>
      </c>
      <c r="C188" s="182" t="s">
        <v>339</v>
      </c>
      <c r="D188" s="182" t="s">
        <v>23</v>
      </c>
      <c r="E188" s="305" t="s">
        <v>341</v>
      </c>
      <c r="F188" s="305"/>
      <c r="G188" s="309"/>
      <c r="H188" s="310"/>
      <c r="I188" s="311"/>
      <c r="J188" s="57" t="s">
        <v>1</v>
      </c>
      <c r="K188" s="58"/>
      <c r="L188" s="58"/>
      <c r="M188" s="242"/>
      <c r="N188" s="88"/>
      <c r="V188" s="45"/>
    </row>
    <row r="189" spans="1:22" ht="21" thickBot="1">
      <c r="A189" s="300"/>
      <c r="B189" s="60" t="s">
        <v>948</v>
      </c>
      <c r="C189" s="60" t="s">
        <v>615</v>
      </c>
      <c r="D189" s="61">
        <v>43559</v>
      </c>
      <c r="E189" s="62" t="s">
        <v>4</v>
      </c>
      <c r="F189" s="63" t="s">
        <v>616</v>
      </c>
      <c r="G189" s="312"/>
      <c r="H189" s="313"/>
      <c r="I189" s="314"/>
      <c r="J189" s="57" t="s">
        <v>0</v>
      </c>
      <c r="K189" s="58"/>
      <c r="L189" s="58"/>
      <c r="M189" s="242"/>
      <c r="N189" s="88"/>
      <c r="O189" s="109"/>
      <c r="V189" s="45"/>
    </row>
    <row r="190" spans="1:22" ht="24" customHeight="1" thickTop="1" thickBot="1">
      <c r="A190" s="299">
        <f>A186+1</f>
        <v>45</v>
      </c>
      <c r="B190" s="181" t="s">
        <v>336</v>
      </c>
      <c r="C190" s="181" t="s">
        <v>338</v>
      </c>
      <c r="D190" s="181" t="s">
        <v>24</v>
      </c>
      <c r="E190" s="301" t="s">
        <v>340</v>
      </c>
      <c r="F190" s="301"/>
      <c r="G190" s="301" t="s">
        <v>332</v>
      </c>
      <c r="H190" s="318"/>
      <c r="I190" s="183"/>
      <c r="J190" s="50" t="s">
        <v>2</v>
      </c>
      <c r="K190" s="51"/>
      <c r="L190" s="51"/>
      <c r="M190" s="242"/>
      <c r="N190" s="88"/>
      <c r="V190" s="45"/>
    </row>
    <row r="191" spans="1:22" ht="31.5" customHeight="1" thickBot="1">
      <c r="A191" s="299"/>
      <c r="B191" s="53" t="s">
        <v>617</v>
      </c>
      <c r="C191" s="53" t="s">
        <v>611</v>
      </c>
      <c r="D191" s="146">
        <v>43558</v>
      </c>
      <c r="E191" s="53"/>
      <c r="F191" s="53" t="s">
        <v>612</v>
      </c>
      <c r="G191" s="302" t="s">
        <v>613</v>
      </c>
      <c r="H191" s="303"/>
      <c r="I191" s="304"/>
      <c r="J191" s="74" t="s">
        <v>6</v>
      </c>
      <c r="K191" s="74"/>
      <c r="L191" s="74" t="s">
        <v>614</v>
      </c>
      <c r="M191" s="242">
        <v>147.27000000000001</v>
      </c>
      <c r="N191" s="88"/>
      <c r="V191" s="45"/>
    </row>
    <row r="192" spans="1:22" ht="21" thickBot="1">
      <c r="A192" s="299"/>
      <c r="B192" s="182" t="s">
        <v>337</v>
      </c>
      <c r="C192" s="182" t="s">
        <v>339</v>
      </c>
      <c r="D192" s="182" t="s">
        <v>23</v>
      </c>
      <c r="E192" s="305" t="s">
        <v>341</v>
      </c>
      <c r="F192" s="305"/>
      <c r="G192" s="309"/>
      <c r="H192" s="310"/>
      <c r="I192" s="311"/>
      <c r="J192" s="57" t="s">
        <v>1</v>
      </c>
      <c r="K192" s="58"/>
      <c r="L192" s="58"/>
      <c r="M192" s="242"/>
      <c r="N192" s="88"/>
      <c r="V192" s="45"/>
    </row>
    <row r="193" spans="1:22" ht="21" thickBot="1">
      <c r="A193" s="300"/>
      <c r="B193" s="60" t="s">
        <v>949</v>
      </c>
      <c r="C193" s="60" t="s">
        <v>615</v>
      </c>
      <c r="D193" s="61">
        <v>43559</v>
      </c>
      <c r="E193" s="62" t="s">
        <v>4</v>
      </c>
      <c r="F193" s="63" t="s">
        <v>616</v>
      </c>
      <c r="G193" s="315"/>
      <c r="H193" s="316"/>
      <c r="I193" s="317"/>
      <c r="J193" s="57" t="s">
        <v>0</v>
      </c>
      <c r="K193" s="58"/>
      <c r="L193" s="58"/>
      <c r="M193" s="242"/>
      <c r="N193" s="88"/>
      <c r="O193" s="109"/>
      <c r="V193" s="45"/>
    </row>
    <row r="194" spans="1:22" ht="24" customHeight="1" thickTop="1" thickBot="1">
      <c r="A194" s="299">
        <f>A190+1</f>
        <v>46</v>
      </c>
      <c r="B194" s="181" t="s">
        <v>336</v>
      </c>
      <c r="C194" s="181" t="s">
        <v>338</v>
      </c>
      <c r="D194" s="181" t="s">
        <v>24</v>
      </c>
      <c r="E194" s="301" t="s">
        <v>340</v>
      </c>
      <c r="F194" s="301"/>
      <c r="G194" s="301" t="s">
        <v>332</v>
      </c>
      <c r="H194" s="318"/>
      <c r="I194" s="183"/>
      <c r="J194" s="50" t="s">
        <v>2</v>
      </c>
      <c r="K194" s="51"/>
      <c r="L194" s="51"/>
      <c r="M194" s="242"/>
      <c r="N194" s="88"/>
      <c r="V194" s="45"/>
    </row>
    <row r="195" spans="1:22" ht="41.4" thickBot="1">
      <c r="A195" s="299"/>
      <c r="B195" s="53" t="s">
        <v>618</v>
      </c>
      <c r="C195" s="53" t="s">
        <v>951</v>
      </c>
      <c r="D195" s="146">
        <v>43612</v>
      </c>
      <c r="E195" s="53"/>
      <c r="F195" s="53" t="s">
        <v>619</v>
      </c>
      <c r="G195" s="302" t="s">
        <v>950</v>
      </c>
      <c r="H195" s="303"/>
      <c r="I195" s="304"/>
      <c r="J195" s="55" t="s">
        <v>5</v>
      </c>
      <c r="K195" s="55"/>
      <c r="L195" s="74" t="s">
        <v>614</v>
      </c>
      <c r="M195" s="242">
        <v>162</v>
      </c>
      <c r="N195" s="88"/>
      <c r="V195" s="45"/>
    </row>
    <row r="196" spans="1:22" ht="21" thickBot="1">
      <c r="A196" s="299"/>
      <c r="B196" s="182" t="s">
        <v>337</v>
      </c>
      <c r="C196" s="182" t="s">
        <v>339</v>
      </c>
      <c r="D196" s="182" t="s">
        <v>23</v>
      </c>
      <c r="E196" s="305" t="s">
        <v>341</v>
      </c>
      <c r="F196" s="305"/>
      <c r="G196" s="309"/>
      <c r="H196" s="310"/>
      <c r="I196" s="311"/>
      <c r="J196" s="57" t="s">
        <v>1</v>
      </c>
      <c r="K196" s="58"/>
      <c r="L196" s="58"/>
      <c r="M196" s="242"/>
      <c r="N196" s="88"/>
      <c r="V196" s="45"/>
    </row>
    <row r="197" spans="1:22" ht="21" thickBot="1">
      <c r="A197" s="300"/>
      <c r="B197" s="60" t="s">
        <v>952</v>
      </c>
      <c r="C197" s="60" t="s">
        <v>620</v>
      </c>
      <c r="D197" s="61">
        <v>43614</v>
      </c>
      <c r="E197" s="62" t="s">
        <v>4</v>
      </c>
      <c r="F197" s="63" t="s">
        <v>621</v>
      </c>
      <c r="G197" s="315"/>
      <c r="H197" s="316"/>
      <c r="I197" s="317"/>
      <c r="J197" s="57" t="s">
        <v>0</v>
      </c>
      <c r="K197" s="58"/>
      <c r="L197" s="58"/>
      <c r="M197" s="242"/>
      <c r="N197" s="88"/>
      <c r="O197" s="109"/>
      <c r="V197" s="45"/>
    </row>
    <row r="198" spans="1:22" ht="24" customHeight="1" thickTop="1" thickBot="1">
      <c r="A198" s="299">
        <v>47</v>
      </c>
      <c r="B198" s="181" t="s">
        <v>336</v>
      </c>
      <c r="C198" s="181" t="s">
        <v>338</v>
      </c>
      <c r="D198" s="181" t="s">
        <v>24</v>
      </c>
      <c r="E198" s="301" t="s">
        <v>340</v>
      </c>
      <c r="F198" s="301"/>
      <c r="G198" s="301" t="s">
        <v>332</v>
      </c>
      <c r="H198" s="318"/>
      <c r="I198" s="183"/>
      <c r="J198" s="50" t="s">
        <v>2</v>
      </c>
      <c r="K198" s="51"/>
      <c r="L198" s="51"/>
      <c r="M198" s="242"/>
      <c r="N198" s="88"/>
      <c r="V198" s="45"/>
    </row>
    <row r="199" spans="1:22" ht="36" customHeight="1" thickBot="1">
      <c r="A199" s="299"/>
      <c r="B199" s="53" t="s">
        <v>622</v>
      </c>
      <c r="C199" s="53" t="s">
        <v>955</v>
      </c>
      <c r="D199" s="146">
        <v>43628</v>
      </c>
      <c r="E199" s="53"/>
      <c r="F199" s="53" t="s">
        <v>623</v>
      </c>
      <c r="G199" s="302" t="s">
        <v>954</v>
      </c>
      <c r="H199" s="303"/>
      <c r="I199" s="304"/>
      <c r="J199" s="55" t="s">
        <v>18</v>
      </c>
      <c r="K199" s="55"/>
      <c r="L199" s="55" t="s">
        <v>614</v>
      </c>
      <c r="M199" s="242">
        <v>3376.05</v>
      </c>
      <c r="N199" s="88"/>
      <c r="V199" s="45"/>
    </row>
    <row r="200" spans="1:22" ht="21" thickBot="1">
      <c r="A200" s="299"/>
      <c r="B200" s="182" t="s">
        <v>337</v>
      </c>
      <c r="C200" s="182" t="s">
        <v>339</v>
      </c>
      <c r="D200" s="182" t="s">
        <v>23</v>
      </c>
      <c r="E200" s="305" t="s">
        <v>341</v>
      </c>
      <c r="F200" s="305"/>
      <c r="G200" s="309"/>
      <c r="H200" s="310"/>
      <c r="I200" s="311"/>
      <c r="J200" s="57" t="s">
        <v>6</v>
      </c>
      <c r="K200" s="58"/>
      <c r="L200" s="58" t="s">
        <v>614</v>
      </c>
      <c r="M200" s="242">
        <v>628</v>
      </c>
      <c r="N200" s="88"/>
      <c r="V200" s="45"/>
    </row>
    <row r="201" spans="1:22" s="103" customFormat="1" ht="21" thickBot="1">
      <c r="A201" s="300"/>
      <c r="B201" s="60" t="s">
        <v>953</v>
      </c>
      <c r="C201" s="60" t="s">
        <v>624</v>
      </c>
      <c r="D201" s="61">
        <v>43629</v>
      </c>
      <c r="E201" s="62" t="s">
        <v>4</v>
      </c>
      <c r="F201" s="63" t="s">
        <v>625</v>
      </c>
      <c r="G201" s="315"/>
      <c r="H201" s="316"/>
      <c r="I201" s="317"/>
      <c r="J201" s="57" t="s">
        <v>626</v>
      </c>
      <c r="K201" s="58"/>
      <c r="L201" s="58" t="s">
        <v>614</v>
      </c>
      <c r="M201" s="242">
        <v>342</v>
      </c>
      <c r="N201" s="102"/>
      <c r="O201" s="109"/>
      <c r="V201" s="104"/>
    </row>
    <row r="202" spans="1:22" ht="24" customHeight="1" thickTop="1" thickBot="1">
      <c r="A202" s="299">
        <v>48</v>
      </c>
      <c r="B202" s="181" t="s">
        <v>336</v>
      </c>
      <c r="C202" s="181" t="s">
        <v>338</v>
      </c>
      <c r="D202" s="181" t="s">
        <v>24</v>
      </c>
      <c r="E202" s="301" t="s">
        <v>340</v>
      </c>
      <c r="F202" s="301"/>
      <c r="G202" s="301" t="s">
        <v>332</v>
      </c>
      <c r="H202" s="318"/>
      <c r="I202" s="183"/>
      <c r="J202" s="50" t="s">
        <v>2</v>
      </c>
      <c r="K202" s="51"/>
      <c r="L202" s="51"/>
      <c r="M202" s="242"/>
      <c r="N202" s="88"/>
      <c r="V202" s="45"/>
    </row>
    <row r="203" spans="1:22" ht="33" customHeight="1" thickBot="1">
      <c r="A203" s="299"/>
      <c r="B203" s="53" t="s">
        <v>627</v>
      </c>
      <c r="C203" s="53" t="s">
        <v>628</v>
      </c>
      <c r="D203" s="146">
        <v>43663</v>
      </c>
      <c r="E203" s="53"/>
      <c r="F203" s="53" t="s">
        <v>629</v>
      </c>
      <c r="G203" s="302" t="s">
        <v>630</v>
      </c>
      <c r="H203" s="303"/>
      <c r="I203" s="304"/>
      <c r="J203" s="55" t="s">
        <v>631</v>
      </c>
      <c r="K203" s="55"/>
      <c r="L203" s="55" t="s">
        <v>375</v>
      </c>
      <c r="M203" s="242">
        <v>1500</v>
      </c>
      <c r="N203" s="88"/>
      <c r="V203" s="45"/>
    </row>
    <row r="204" spans="1:22" ht="21" thickBot="1">
      <c r="A204" s="299"/>
      <c r="B204" s="182" t="s">
        <v>337</v>
      </c>
      <c r="C204" s="182" t="s">
        <v>339</v>
      </c>
      <c r="D204" s="182" t="s">
        <v>23</v>
      </c>
      <c r="E204" s="305" t="s">
        <v>341</v>
      </c>
      <c r="F204" s="305"/>
      <c r="G204" s="309"/>
      <c r="H204" s="310"/>
      <c r="I204" s="311"/>
      <c r="J204" s="57" t="s">
        <v>1</v>
      </c>
      <c r="K204" s="58"/>
      <c r="L204" s="58"/>
      <c r="M204" s="242"/>
      <c r="N204" s="88"/>
      <c r="V204" s="45"/>
    </row>
    <row r="205" spans="1:22" ht="39.75" customHeight="1" thickBot="1">
      <c r="A205" s="300"/>
      <c r="B205" s="60" t="s">
        <v>956</v>
      </c>
      <c r="C205" s="60" t="s">
        <v>632</v>
      </c>
      <c r="D205" s="61">
        <v>43666</v>
      </c>
      <c r="E205" s="62" t="s">
        <v>4</v>
      </c>
      <c r="F205" s="63" t="s">
        <v>633</v>
      </c>
      <c r="G205" s="315"/>
      <c r="H205" s="316"/>
      <c r="I205" s="317"/>
      <c r="J205" s="57" t="s">
        <v>0</v>
      </c>
      <c r="K205" s="58"/>
      <c r="L205" s="58"/>
      <c r="M205" s="242"/>
      <c r="N205" s="88"/>
      <c r="O205" s="109"/>
      <c r="V205" s="45"/>
    </row>
    <row r="206" spans="1:22" ht="24" customHeight="1" thickTop="1" thickBot="1">
      <c r="A206" s="299">
        <f>A202+1</f>
        <v>49</v>
      </c>
      <c r="B206" s="181" t="s">
        <v>336</v>
      </c>
      <c r="C206" s="181" t="s">
        <v>338</v>
      </c>
      <c r="D206" s="181" t="s">
        <v>24</v>
      </c>
      <c r="E206" s="301" t="s">
        <v>340</v>
      </c>
      <c r="F206" s="301"/>
      <c r="G206" s="301" t="s">
        <v>332</v>
      </c>
      <c r="H206" s="318"/>
      <c r="I206" s="183"/>
      <c r="J206" s="50" t="s">
        <v>2</v>
      </c>
      <c r="K206" s="51"/>
      <c r="L206" s="51"/>
      <c r="M206" s="242"/>
      <c r="N206" s="88"/>
      <c r="V206" s="45"/>
    </row>
    <row r="207" spans="1:22" ht="57" customHeight="1" thickBot="1">
      <c r="A207" s="299"/>
      <c r="B207" s="53" t="s">
        <v>634</v>
      </c>
      <c r="C207" s="53" t="s">
        <v>960</v>
      </c>
      <c r="D207" s="146">
        <v>43717</v>
      </c>
      <c r="E207" s="53"/>
      <c r="F207" s="53" t="s">
        <v>16</v>
      </c>
      <c r="G207" s="302" t="s">
        <v>635</v>
      </c>
      <c r="H207" s="303"/>
      <c r="I207" s="304"/>
      <c r="J207" s="55" t="s">
        <v>636</v>
      </c>
      <c r="K207" s="55"/>
      <c r="L207" s="55" t="s">
        <v>637</v>
      </c>
      <c r="M207" s="242">
        <v>295</v>
      </c>
      <c r="N207" s="88"/>
      <c r="V207" s="45"/>
    </row>
    <row r="208" spans="1:22" ht="21" thickBot="1">
      <c r="A208" s="299"/>
      <c r="B208" s="182" t="s">
        <v>337</v>
      </c>
      <c r="C208" s="182" t="s">
        <v>339</v>
      </c>
      <c r="D208" s="182" t="s">
        <v>23</v>
      </c>
      <c r="E208" s="305" t="s">
        <v>341</v>
      </c>
      <c r="F208" s="305"/>
      <c r="G208" s="309"/>
      <c r="H208" s="310"/>
      <c r="I208" s="311"/>
      <c r="J208" s="57" t="s">
        <v>6</v>
      </c>
      <c r="K208" s="58"/>
      <c r="L208" s="58" t="s">
        <v>614</v>
      </c>
      <c r="M208" s="242">
        <v>766.2</v>
      </c>
      <c r="N208" s="88"/>
      <c r="V208" s="45"/>
    </row>
    <row r="209" spans="1:22" ht="54" customHeight="1" thickBot="1">
      <c r="A209" s="300"/>
      <c r="B209" s="60" t="s">
        <v>959</v>
      </c>
      <c r="C209" s="60" t="s">
        <v>635</v>
      </c>
      <c r="D209" s="61">
        <v>43718</v>
      </c>
      <c r="E209" s="62" t="s">
        <v>4</v>
      </c>
      <c r="F209" s="63" t="s">
        <v>638</v>
      </c>
      <c r="G209" s="315"/>
      <c r="H209" s="316"/>
      <c r="I209" s="317"/>
      <c r="J209" s="57" t="s">
        <v>1037</v>
      </c>
      <c r="K209" s="58" t="s">
        <v>640</v>
      </c>
      <c r="L209" s="58"/>
      <c r="M209" s="242" t="s">
        <v>641</v>
      </c>
      <c r="N209" s="88"/>
      <c r="O209" s="109"/>
      <c r="V209" s="45"/>
    </row>
    <row r="210" spans="1:22" ht="24" customHeight="1" thickTop="1" thickBot="1">
      <c r="A210" s="299">
        <f>A206+1</f>
        <v>50</v>
      </c>
      <c r="B210" s="181" t="s">
        <v>336</v>
      </c>
      <c r="C210" s="181" t="s">
        <v>338</v>
      </c>
      <c r="D210" s="181" t="s">
        <v>24</v>
      </c>
      <c r="E210" s="301" t="s">
        <v>340</v>
      </c>
      <c r="F210" s="301"/>
      <c r="G210" s="301" t="s">
        <v>332</v>
      </c>
      <c r="H210" s="318"/>
      <c r="I210" s="183"/>
      <c r="J210" s="50" t="s">
        <v>2</v>
      </c>
      <c r="K210" s="51"/>
      <c r="L210" s="51"/>
      <c r="M210" s="242"/>
      <c r="N210" s="88"/>
      <c r="V210" s="45"/>
    </row>
    <row r="211" spans="1:22" ht="48" customHeight="1" thickBot="1">
      <c r="A211" s="299"/>
      <c r="B211" s="53" t="s">
        <v>642</v>
      </c>
      <c r="C211" s="53" t="s">
        <v>643</v>
      </c>
      <c r="D211" s="146">
        <v>43720</v>
      </c>
      <c r="E211" s="53"/>
      <c r="F211" s="53" t="s">
        <v>644</v>
      </c>
      <c r="G211" s="302" t="s">
        <v>635</v>
      </c>
      <c r="H211" s="303"/>
      <c r="I211" s="304"/>
      <c r="J211" s="55" t="s">
        <v>645</v>
      </c>
      <c r="K211" s="55"/>
      <c r="L211" s="55" t="s">
        <v>375</v>
      </c>
      <c r="M211" s="242">
        <v>295</v>
      </c>
      <c r="N211" s="88"/>
      <c r="V211" s="45"/>
    </row>
    <row r="212" spans="1:22" ht="21" thickBot="1">
      <c r="A212" s="299"/>
      <c r="B212" s="182" t="s">
        <v>337</v>
      </c>
      <c r="C212" s="182" t="s">
        <v>339</v>
      </c>
      <c r="D212" s="182" t="s">
        <v>23</v>
      </c>
      <c r="E212" s="305" t="s">
        <v>341</v>
      </c>
      <c r="F212" s="305"/>
      <c r="G212" s="309"/>
      <c r="H212" s="310"/>
      <c r="I212" s="311"/>
      <c r="J212" s="57" t="s">
        <v>6</v>
      </c>
      <c r="K212" s="58"/>
      <c r="L212" s="58" t="s">
        <v>375</v>
      </c>
      <c r="M212" s="242">
        <v>344.78</v>
      </c>
      <c r="N212" s="88"/>
      <c r="V212" s="45"/>
    </row>
    <row r="213" spans="1:22" ht="64.5" customHeight="1" thickBot="1">
      <c r="A213" s="300"/>
      <c r="B213" s="60" t="s">
        <v>958</v>
      </c>
      <c r="C213" s="60" t="s">
        <v>635</v>
      </c>
      <c r="D213" s="61">
        <v>43721</v>
      </c>
      <c r="E213" s="62" t="s">
        <v>4</v>
      </c>
      <c r="F213" s="63" t="s">
        <v>646</v>
      </c>
      <c r="G213" s="315"/>
      <c r="H213" s="316"/>
      <c r="I213" s="317"/>
      <c r="J213" s="57" t="s">
        <v>1038</v>
      </c>
      <c r="K213" s="58" t="s">
        <v>648</v>
      </c>
      <c r="L213" s="58"/>
      <c r="M213" s="242" t="s">
        <v>649</v>
      </c>
      <c r="N213" s="88"/>
      <c r="O213" s="109"/>
      <c r="V213" s="45"/>
    </row>
    <row r="214" spans="1:22" ht="24" customHeight="1" thickTop="1" thickBot="1">
      <c r="A214" s="299">
        <f>A210+1</f>
        <v>51</v>
      </c>
      <c r="B214" s="181" t="s">
        <v>336</v>
      </c>
      <c r="C214" s="181" t="s">
        <v>338</v>
      </c>
      <c r="D214" s="181" t="s">
        <v>24</v>
      </c>
      <c r="E214" s="301" t="s">
        <v>340</v>
      </c>
      <c r="F214" s="301"/>
      <c r="G214" s="301" t="s">
        <v>332</v>
      </c>
      <c r="H214" s="318"/>
      <c r="I214" s="183"/>
      <c r="J214" s="50" t="s">
        <v>2</v>
      </c>
      <c r="K214" s="51"/>
      <c r="L214" s="51"/>
      <c r="M214" s="242"/>
      <c r="N214" s="88"/>
      <c r="V214" s="45"/>
    </row>
    <row r="215" spans="1:22" ht="21.75" customHeight="1" thickBot="1">
      <c r="A215" s="299"/>
      <c r="B215" s="53" t="s">
        <v>650</v>
      </c>
      <c r="C215" s="53" t="s">
        <v>643</v>
      </c>
      <c r="D215" s="146">
        <v>43720</v>
      </c>
      <c r="E215" s="53"/>
      <c r="F215" s="53" t="s">
        <v>644</v>
      </c>
      <c r="G215" s="302" t="s">
        <v>635</v>
      </c>
      <c r="H215" s="303"/>
      <c r="I215" s="304"/>
      <c r="J215" s="74" t="s">
        <v>645</v>
      </c>
      <c r="K215" s="55"/>
      <c r="L215" s="74" t="s">
        <v>375</v>
      </c>
      <c r="M215" s="242">
        <v>295</v>
      </c>
      <c r="N215" s="88"/>
      <c r="V215" s="45"/>
    </row>
    <row r="216" spans="1:22" ht="21" thickBot="1">
      <c r="A216" s="299"/>
      <c r="B216" s="182" t="s">
        <v>337</v>
      </c>
      <c r="C216" s="182" t="s">
        <v>339</v>
      </c>
      <c r="D216" s="182" t="s">
        <v>23</v>
      </c>
      <c r="E216" s="305" t="s">
        <v>341</v>
      </c>
      <c r="F216" s="305"/>
      <c r="G216" s="309"/>
      <c r="H216" s="310"/>
      <c r="I216" s="311"/>
      <c r="J216" s="75" t="s">
        <v>6</v>
      </c>
      <c r="K216" s="76"/>
      <c r="L216" s="76" t="s">
        <v>375</v>
      </c>
      <c r="M216" s="242">
        <v>344.78</v>
      </c>
      <c r="N216" s="88"/>
      <c r="V216" s="45"/>
    </row>
    <row r="217" spans="1:22" ht="51.6" thickBot="1">
      <c r="A217" s="300"/>
      <c r="B217" s="60" t="s">
        <v>957</v>
      </c>
      <c r="C217" s="60" t="s">
        <v>635</v>
      </c>
      <c r="D217" s="61">
        <v>43721</v>
      </c>
      <c r="E217" s="62" t="s">
        <v>4</v>
      </c>
      <c r="F217" s="63" t="s">
        <v>646</v>
      </c>
      <c r="G217" s="315"/>
      <c r="H217" s="316"/>
      <c r="I217" s="317"/>
      <c r="J217" s="75" t="s">
        <v>1039</v>
      </c>
      <c r="K217" s="76" t="s">
        <v>648</v>
      </c>
      <c r="L217" s="76"/>
      <c r="M217" s="242" t="s">
        <v>651</v>
      </c>
      <c r="N217" s="88"/>
      <c r="O217" s="109"/>
      <c r="V217" s="45"/>
    </row>
    <row r="218" spans="1:22" ht="24" customHeight="1" thickTop="1" thickBot="1">
      <c r="A218" s="299">
        <f>A214+1</f>
        <v>52</v>
      </c>
      <c r="B218" s="181" t="s">
        <v>336</v>
      </c>
      <c r="C218" s="181" t="s">
        <v>338</v>
      </c>
      <c r="D218" s="181" t="s">
        <v>24</v>
      </c>
      <c r="E218" s="301" t="s">
        <v>340</v>
      </c>
      <c r="F218" s="301"/>
      <c r="G218" s="306" t="s">
        <v>332</v>
      </c>
      <c r="H218" s="307"/>
      <c r="I218" s="308"/>
      <c r="J218" s="50" t="s">
        <v>2</v>
      </c>
      <c r="K218" s="51"/>
      <c r="L218" s="51"/>
      <c r="M218" s="242"/>
      <c r="N218" s="88"/>
      <c r="V218" s="45"/>
    </row>
    <row r="219" spans="1:22" ht="27.75" customHeight="1" thickBot="1">
      <c r="A219" s="299"/>
      <c r="B219" s="53" t="s">
        <v>656</v>
      </c>
      <c r="C219" s="53" t="s">
        <v>657</v>
      </c>
      <c r="D219" s="146">
        <v>43571</v>
      </c>
      <c r="E219" s="53"/>
      <c r="F219" s="53" t="s">
        <v>658</v>
      </c>
      <c r="G219" s="302" t="s">
        <v>659</v>
      </c>
      <c r="H219" s="303"/>
      <c r="I219" s="304"/>
      <c r="J219" s="55" t="s">
        <v>660</v>
      </c>
      <c r="K219" s="55"/>
      <c r="L219" s="55" t="s">
        <v>3</v>
      </c>
      <c r="M219" s="242">
        <v>518</v>
      </c>
      <c r="N219" s="88"/>
      <c r="V219" s="45"/>
    </row>
    <row r="220" spans="1:22" ht="21" thickBot="1">
      <c r="A220" s="299"/>
      <c r="B220" s="182" t="s">
        <v>337</v>
      </c>
      <c r="C220" s="182" t="s">
        <v>339</v>
      </c>
      <c r="D220" s="182" t="s">
        <v>23</v>
      </c>
      <c r="E220" s="305" t="s">
        <v>341</v>
      </c>
      <c r="F220" s="305"/>
      <c r="G220" s="309"/>
      <c r="H220" s="310"/>
      <c r="I220" s="311"/>
      <c r="J220" s="57" t="s">
        <v>6</v>
      </c>
      <c r="K220" s="58"/>
      <c r="L220" s="58" t="s">
        <v>3</v>
      </c>
      <c r="M220" s="242">
        <v>122</v>
      </c>
      <c r="N220" s="88"/>
      <c r="V220" s="45"/>
    </row>
    <row r="221" spans="1:22" ht="29.25" customHeight="1" thickBot="1">
      <c r="A221" s="300"/>
      <c r="B221" s="60" t="s">
        <v>940</v>
      </c>
      <c r="C221" s="60" t="s">
        <v>659</v>
      </c>
      <c r="D221" s="61">
        <v>43573</v>
      </c>
      <c r="E221" s="62" t="s">
        <v>4</v>
      </c>
      <c r="F221" s="63" t="s">
        <v>661</v>
      </c>
      <c r="G221" s="312"/>
      <c r="H221" s="313"/>
      <c r="I221" s="314"/>
      <c r="J221" s="57" t="s">
        <v>521</v>
      </c>
      <c r="K221" s="58"/>
      <c r="L221" s="58" t="s">
        <v>3</v>
      </c>
      <c r="M221" s="242">
        <v>67</v>
      </c>
      <c r="N221" s="88"/>
      <c r="O221" s="109"/>
      <c r="V221" s="45"/>
    </row>
    <row r="222" spans="1:22" ht="24" customHeight="1" thickTop="1" thickBot="1">
      <c r="A222" s="299">
        <f>A218+1</f>
        <v>53</v>
      </c>
      <c r="B222" s="181" t="s">
        <v>336</v>
      </c>
      <c r="C222" s="181" t="s">
        <v>338</v>
      </c>
      <c r="D222" s="181" t="s">
        <v>24</v>
      </c>
      <c r="E222" s="301" t="s">
        <v>340</v>
      </c>
      <c r="F222" s="301"/>
      <c r="G222" s="301" t="s">
        <v>332</v>
      </c>
      <c r="H222" s="318"/>
      <c r="I222" s="183"/>
      <c r="J222" s="50" t="s">
        <v>2</v>
      </c>
      <c r="K222" s="51"/>
      <c r="L222" s="51"/>
      <c r="M222" s="242"/>
      <c r="N222" s="88"/>
      <c r="V222" s="45"/>
    </row>
    <row r="223" spans="1:22" ht="33" customHeight="1" thickBot="1">
      <c r="A223" s="299"/>
      <c r="B223" s="53" t="s">
        <v>662</v>
      </c>
      <c r="C223" s="53" t="s">
        <v>663</v>
      </c>
      <c r="D223" s="146">
        <v>43732</v>
      </c>
      <c r="E223" s="53"/>
      <c r="F223" s="53" t="s">
        <v>664</v>
      </c>
      <c r="G223" s="302" t="s">
        <v>665</v>
      </c>
      <c r="H223" s="303"/>
      <c r="I223" s="304"/>
      <c r="J223" s="55" t="s">
        <v>6</v>
      </c>
      <c r="K223" s="55"/>
      <c r="L223" s="55" t="s">
        <v>3</v>
      </c>
      <c r="M223" s="242">
        <v>142</v>
      </c>
      <c r="N223" s="88"/>
      <c r="V223" s="45"/>
    </row>
    <row r="224" spans="1:22" ht="21" thickBot="1">
      <c r="A224" s="299"/>
      <c r="B224" s="182" t="s">
        <v>337</v>
      </c>
      <c r="C224" s="182" t="s">
        <v>339</v>
      </c>
      <c r="D224" s="182" t="s">
        <v>23</v>
      </c>
      <c r="E224" s="305" t="s">
        <v>341</v>
      </c>
      <c r="F224" s="305"/>
      <c r="G224" s="309"/>
      <c r="H224" s="310"/>
      <c r="I224" s="311"/>
      <c r="J224" s="57" t="s">
        <v>5</v>
      </c>
      <c r="K224" s="58"/>
      <c r="L224" s="58" t="s">
        <v>3</v>
      </c>
      <c r="M224" s="242">
        <v>23</v>
      </c>
      <c r="N224" s="88"/>
      <c r="V224" s="45"/>
    </row>
    <row r="225" spans="1:22" s="103" customFormat="1" ht="21" thickBot="1">
      <c r="A225" s="300"/>
      <c r="B225" s="60" t="s">
        <v>941</v>
      </c>
      <c r="C225" s="60" t="s">
        <v>665</v>
      </c>
      <c r="D225" s="61">
        <v>43734</v>
      </c>
      <c r="E225" s="62" t="s">
        <v>4</v>
      </c>
      <c r="F225" s="63" t="s">
        <v>666</v>
      </c>
      <c r="G225" s="315"/>
      <c r="H225" s="316"/>
      <c r="I225" s="317"/>
      <c r="J225" s="57" t="s">
        <v>379</v>
      </c>
      <c r="K225" s="58"/>
      <c r="L225" s="58" t="s">
        <v>3</v>
      </c>
      <c r="M225" s="242">
        <v>200</v>
      </c>
      <c r="N225" s="102"/>
      <c r="O225" s="109"/>
      <c r="V225" s="104"/>
    </row>
    <row r="226" spans="1:22" ht="24" customHeight="1" thickTop="1" thickBot="1">
      <c r="A226" s="299">
        <f>A222+1</f>
        <v>54</v>
      </c>
      <c r="B226" s="181" t="s">
        <v>336</v>
      </c>
      <c r="C226" s="181" t="s">
        <v>338</v>
      </c>
      <c r="D226" s="181" t="s">
        <v>24</v>
      </c>
      <c r="E226" s="301" t="s">
        <v>340</v>
      </c>
      <c r="F226" s="301"/>
      <c r="G226" s="301" t="s">
        <v>332</v>
      </c>
      <c r="H226" s="318"/>
      <c r="I226" s="183"/>
      <c r="J226" s="50" t="s">
        <v>2</v>
      </c>
      <c r="K226" s="51"/>
      <c r="L226" s="51"/>
      <c r="M226" s="242"/>
      <c r="N226" s="88"/>
      <c r="V226" s="45"/>
    </row>
    <row r="227" spans="1:22" ht="33.75" customHeight="1" thickBot="1">
      <c r="A227" s="299"/>
      <c r="B227" s="53" t="s">
        <v>667</v>
      </c>
      <c r="C227" s="53" t="s">
        <v>942</v>
      </c>
      <c r="D227" s="146">
        <v>43634</v>
      </c>
      <c r="E227" s="53"/>
      <c r="F227" s="53" t="s">
        <v>668</v>
      </c>
      <c r="G227" s="302" t="s">
        <v>669</v>
      </c>
      <c r="H227" s="303"/>
      <c r="I227" s="304"/>
      <c r="J227" s="55" t="s">
        <v>379</v>
      </c>
      <c r="K227" s="55"/>
      <c r="L227" s="55" t="s">
        <v>3</v>
      </c>
      <c r="M227" s="242">
        <v>740</v>
      </c>
      <c r="N227" s="88"/>
      <c r="V227" s="45"/>
    </row>
    <row r="228" spans="1:22" ht="21" thickBot="1">
      <c r="A228" s="299"/>
      <c r="B228" s="182" t="s">
        <v>337</v>
      </c>
      <c r="C228" s="182" t="s">
        <v>339</v>
      </c>
      <c r="D228" s="182" t="s">
        <v>23</v>
      </c>
      <c r="E228" s="305" t="s">
        <v>341</v>
      </c>
      <c r="F228" s="305"/>
      <c r="G228" s="309"/>
      <c r="H228" s="310"/>
      <c r="I228" s="311"/>
      <c r="J228" s="57"/>
      <c r="K228" s="58"/>
      <c r="L228" s="58"/>
      <c r="M228" s="242"/>
      <c r="N228" s="88"/>
      <c r="V228" s="45"/>
    </row>
    <row r="229" spans="1:22" ht="21" thickBot="1">
      <c r="A229" s="300"/>
      <c r="B229" s="60" t="s">
        <v>943</v>
      </c>
      <c r="C229" s="60" t="s">
        <v>670</v>
      </c>
      <c r="D229" s="61">
        <v>43639</v>
      </c>
      <c r="E229" s="62" t="s">
        <v>4</v>
      </c>
      <c r="F229" s="63" t="s">
        <v>671</v>
      </c>
      <c r="G229" s="315"/>
      <c r="H229" s="316"/>
      <c r="I229" s="317"/>
      <c r="J229" s="57" t="s">
        <v>0</v>
      </c>
      <c r="K229" s="58"/>
      <c r="L229" s="58"/>
      <c r="M229" s="242"/>
      <c r="N229" s="88"/>
      <c r="O229" s="109"/>
      <c r="V229" s="45"/>
    </row>
    <row r="230" spans="1:22" ht="24" customHeight="1" thickTop="1" thickBot="1">
      <c r="A230" s="299">
        <f>A226+1</f>
        <v>55</v>
      </c>
      <c r="B230" s="181" t="s">
        <v>336</v>
      </c>
      <c r="C230" s="181" t="s">
        <v>338</v>
      </c>
      <c r="D230" s="181" t="s">
        <v>24</v>
      </c>
      <c r="E230" s="301" t="s">
        <v>340</v>
      </c>
      <c r="F230" s="301"/>
      <c r="G230" s="301" t="s">
        <v>332</v>
      </c>
      <c r="H230" s="318"/>
      <c r="I230" s="183"/>
      <c r="J230" s="50" t="s">
        <v>2</v>
      </c>
      <c r="K230" s="51"/>
      <c r="L230" s="51"/>
      <c r="M230" s="242"/>
      <c r="N230" s="88"/>
      <c r="V230" s="45"/>
    </row>
    <row r="231" spans="1:22" ht="25.5" customHeight="1" thickBot="1">
      <c r="A231" s="299"/>
      <c r="B231" s="53" t="s">
        <v>672</v>
      </c>
      <c r="C231" s="53" t="s">
        <v>673</v>
      </c>
      <c r="D231" s="146">
        <v>43695</v>
      </c>
      <c r="E231" s="53"/>
      <c r="F231" s="53" t="s">
        <v>674</v>
      </c>
      <c r="G231" s="302" t="s">
        <v>675</v>
      </c>
      <c r="H231" s="303"/>
      <c r="I231" s="304"/>
      <c r="J231" s="55" t="s">
        <v>18</v>
      </c>
      <c r="K231" s="55"/>
      <c r="L231" s="55" t="s">
        <v>3</v>
      </c>
      <c r="M231" s="242">
        <v>1200</v>
      </c>
      <c r="N231" s="88"/>
      <c r="V231" s="45"/>
    </row>
    <row r="232" spans="1:22" ht="21" thickBot="1">
      <c r="A232" s="299"/>
      <c r="B232" s="182" t="s">
        <v>337</v>
      </c>
      <c r="C232" s="182" t="s">
        <v>339</v>
      </c>
      <c r="D232" s="182" t="s">
        <v>23</v>
      </c>
      <c r="E232" s="305" t="s">
        <v>341</v>
      </c>
      <c r="F232" s="305"/>
      <c r="G232" s="309"/>
      <c r="H232" s="310"/>
      <c r="I232" s="311"/>
      <c r="J232" s="57" t="s">
        <v>6</v>
      </c>
      <c r="K232" s="58"/>
      <c r="L232" s="58" t="s">
        <v>3</v>
      </c>
      <c r="M232" s="242">
        <v>210</v>
      </c>
      <c r="N232" s="88"/>
      <c r="V232" s="45"/>
    </row>
    <row r="233" spans="1:22" ht="21" thickBot="1">
      <c r="A233" s="300"/>
      <c r="B233" s="60" t="s">
        <v>944</v>
      </c>
      <c r="C233" s="60" t="s">
        <v>675</v>
      </c>
      <c r="D233" s="61">
        <v>43701</v>
      </c>
      <c r="E233" s="62" t="s">
        <v>4</v>
      </c>
      <c r="F233" s="63" t="s">
        <v>676</v>
      </c>
      <c r="G233" s="315"/>
      <c r="H233" s="316"/>
      <c r="I233" s="317"/>
      <c r="J233" s="57" t="s">
        <v>521</v>
      </c>
      <c r="K233" s="58"/>
      <c r="L233" s="58" t="s">
        <v>3</v>
      </c>
      <c r="M233" s="242">
        <v>395</v>
      </c>
      <c r="N233" s="88"/>
      <c r="O233" s="109"/>
      <c r="V233" s="45"/>
    </row>
    <row r="234" spans="1:22" ht="24" customHeight="1" thickTop="1" thickBot="1">
      <c r="A234" s="299">
        <f>A230+1</f>
        <v>56</v>
      </c>
      <c r="B234" s="181" t="s">
        <v>336</v>
      </c>
      <c r="C234" s="181" t="s">
        <v>338</v>
      </c>
      <c r="D234" s="181" t="s">
        <v>24</v>
      </c>
      <c r="E234" s="301" t="s">
        <v>340</v>
      </c>
      <c r="F234" s="301"/>
      <c r="G234" s="301" t="s">
        <v>332</v>
      </c>
      <c r="H234" s="318"/>
      <c r="I234" s="183"/>
      <c r="J234" s="50" t="s">
        <v>2</v>
      </c>
      <c r="K234" s="51"/>
      <c r="L234" s="51"/>
      <c r="M234" s="242"/>
      <c r="N234" s="88"/>
      <c r="V234" s="45"/>
    </row>
    <row r="235" spans="1:22" ht="41.25" customHeight="1" thickBot="1">
      <c r="A235" s="299"/>
      <c r="B235" s="77" t="s">
        <v>677</v>
      </c>
      <c r="C235" s="77" t="s">
        <v>945</v>
      </c>
      <c r="D235" s="146">
        <v>43691</v>
      </c>
      <c r="E235" s="77"/>
      <c r="F235" s="77" t="s">
        <v>678</v>
      </c>
      <c r="G235" s="302" t="s">
        <v>946</v>
      </c>
      <c r="H235" s="303"/>
      <c r="I235" s="304"/>
      <c r="J235" s="74" t="s">
        <v>18</v>
      </c>
      <c r="K235" s="74"/>
      <c r="L235" s="74" t="s">
        <v>3</v>
      </c>
      <c r="M235" s="242">
        <v>2360</v>
      </c>
      <c r="N235" s="88"/>
      <c r="V235" s="45"/>
    </row>
    <row r="236" spans="1:22" ht="21" thickBot="1">
      <c r="A236" s="299"/>
      <c r="B236" s="182" t="s">
        <v>337</v>
      </c>
      <c r="C236" s="182" t="s">
        <v>339</v>
      </c>
      <c r="D236" s="182" t="s">
        <v>23</v>
      </c>
      <c r="E236" s="305" t="s">
        <v>341</v>
      </c>
      <c r="F236" s="305"/>
      <c r="G236" s="309"/>
      <c r="H236" s="310"/>
      <c r="I236" s="311"/>
      <c r="J236" s="75" t="s">
        <v>6</v>
      </c>
      <c r="K236" s="76"/>
      <c r="L236" s="76" t="s">
        <v>3</v>
      </c>
      <c r="M236" s="242">
        <v>1196</v>
      </c>
      <c r="N236" s="88"/>
      <c r="V236" s="45"/>
    </row>
    <row r="237" spans="1:22" ht="21" thickBot="1">
      <c r="A237" s="300"/>
      <c r="B237" s="78" t="s">
        <v>941</v>
      </c>
      <c r="C237" s="78" t="s">
        <v>946</v>
      </c>
      <c r="D237" s="79">
        <v>43693</v>
      </c>
      <c r="E237" s="83" t="s">
        <v>4</v>
      </c>
      <c r="F237" s="80" t="s">
        <v>679</v>
      </c>
      <c r="G237" s="315"/>
      <c r="H237" s="316"/>
      <c r="I237" s="317"/>
      <c r="J237" s="75" t="s">
        <v>5</v>
      </c>
      <c r="K237" s="76"/>
      <c r="L237" s="76" t="s">
        <v>3</v>
      </c>
      <c r="M237" s="242">
        <v>962</v>
      </c>
      <c r="N237" s="88"/>
      <c r="O237" s="109"/>
      <c r="V237" s="45"/>
    </row>
    <row r="238" spans="1:22" ht="24" customHeight="1" thickTop="1" thickBot="1">
      <c r="A238" s="299">
        <f>A234+1</f>
        <v>57</v>
      </c>
      <c r="B238" s="181" t="s">
        <v>336</v>
      </c>
      <c r="C238" s="181" t="s">
        <v>338</v>
      </c>
      <c r="D238" s="181" t="s">
        <v>24</v>
      </c>
      <c r="E238" s="301" t="s">
        <v>340</v>
      </c>
      <c r="F238" s="301"/>
      <c r="G238" s="301" t="s">
        <v>332</v>
      </c>
      <c r="H238" s="318"/>
      <c r="I238" s="183"/>
      <c r="J238" s="50" t="s">
        <v>2</v>
      </c>
      <c r="K238" s="51"/>
      <c r="L238" s="51"/>
      <c r="M238" s="242"/>
      <c r="N238" s="88"/>
      <c r="V238" s="45"/>
    </row>
    <row r="239" spans="1:22" ht="23.25" customHeight="1" thickBot="1">
      <c r="A239" s="299"/>
      <c r="B239" s="53" t="s">
        <v>680</v>
      </c>
      <c r="C239" s="53" t="s">
        <v>681</v>
      </c>
      <c r="D239" s="146">
        <v>43668</v>
      </c>
      <c r="E239" s="53"/>
      <c r="F239" s="53" t="s">
        <v>682</v>
      </c>
      <c r="G239" s="302" t="s">
        <v>683</v>
      </c>
      <c r="H239" s="303"/>
      <c r="I239" s="304"/>
      <c r="J239" s="55" t="s">
        <v>6</v>
      </c>
      <c r="K239" s="55"/>
      <c r="L239" s="55" t="s">
        <v>3</v>
      </c>
      <c r="M239" s="242">
        <v>376</v>
      </c>
      <c r="N239" s="88"/>
      <c r="V239" s="45"/>
    </row>
    <row r="240" spans="1:22" ht="21" thickBot="1">
      <c r="A240" s="299"/>
      <c r="B240" s="182" t="s">
        <v>337</v>
      </c>
      <c r="C240" s="182" t="s">
        <v>339</v>
      </c>
      <c r="D240" s="182" t="s">
        <v>23</v>
      </c>
      <c r="E240" s="305" t="s">
        <v>341</v>
      </c>
      <c r="F240" s="305"/>
      <c r="G240" s="309"/>
      <c r="H240" s="310"/>
      <c r="I240" s="311"/>
      <c r="J240" s="57" t="s">
        <v>5</v>
      </c>
      <c r="K240" s="58"/>
      <c r="L240" s="58" t="s">
        <v>3</v>
      </c>
      <c r="M240" s="242">
        <v>252</v>
      </c>
      <c r="N240" s="88"/>
      <c r="V240" s="45"/>
    </row>
    <row r="241" spans="1:22" ht="21" thickBot="1">
      <c r="A241" s="300"/>
      <c r="B241" s="60" t="s">
        <v>941</v>
      </c>
      <c r="C241" s="60" t="s">
        <v>683</v>
      </c>
      <c r="D241" s="61">
        <v>43671</v>
      </c>
      <c r="E241" s="62" t="s">
        <v>4</v>
      </c>
      <c r="F241" s="63" t="s">
        <v>684</v>
      </c>
      <c r="G241" s="315"/>
      <c r="H241" s="316"/>
      <c r="I241" s="317"/>
      <c r="J241" s="57" t="s">
        <v>379</v>
      </c>
      <c r="K241" s="58"/>
      <c r="L241" s="58" t="s">
        <v>3</v>
      </c>
      <c r="M241" s="242">
        <v>375</v>
      </c>
      <c r="N241" s="88"/>
      <c r="O241" s="109"/>
      <c r="V241" s="45"/>
    </row>
    <row r="242" spans="1:22" ht="24" customHeight="1" thickTop="1" thickBot="1">
      <c r="A242" s="299">
        <f>A238+1</f>
        <v>58</v>
      </c>
      <c r="B242" s="181" t="s">
        <v>336</v>
      </c>
      <c r="C242" s="181" t="s">
        <v>338</v>
      </c>
      <c r="D242" s="181" t="s">
        <v>24</v>
      </c>
      <c r="E242" s="301" t="s">
        <v>340</v>
      </c>
      <c r="F242" s="301"/>
      <c r="G242" s="301" t="s">
        <v>332</v>
      </c>
      <c r="H242" s="318"/>
      <c r="I242" s="183"/>
      <c r="J242" s="50" t="s">
        <v>2</v>
      </c>
      <c r="K242" s="51"/>
      <c r="L242" s="51"/>
      <c r="M242" s="242"/>
      <c r="N242" s="88"/>
      <c r="V242" s="45"/>
    </row>
    <row r="243" spans="1:22" ht="24.75" customHeight="1" thickBot="1">
      <c r="A243" s="299"/>
      <c r="B243" s="77" t="s">
        <v>656</v>
      </c>
      <c r="C243" s="77" t="s">
        <v>657</v>
      </c>
      <c r="D243" s="146">
        <v>43571</v>
      </c>
      <c r="E243" s="77"/>
      <c r="F243" s="77" t="s">
        <v>947</v>
      </c>
      <c r="G243" s="302" t="s">
        <v>659</v>
      </c>
      <c r="H243" s="303"/>
      <c r="I243" s="304"/>
      <c r="J243" s="74" t="s">
        <v>660</v>
      </c>
      <c r="K243" s="55" t="s">
        <v>3</v>
      </c>
      <c r="L243" s="55"/>
      <c r="M243" s="242">
        <v>141</v>
      </c>
      <c r="N243" s="88"/>
      <c r="V243" s="45"/>
    </row>
    <row r="244" spans="1:22" ht="21" thickBot="1">
      <c r="A244" s="299"/>
      <c r="B244" s="182" t="s">
        <v>337</v>
      </c>
      <c r="C244" s="182" t="s">
        <v>339</v>
      </c>
      <c r="D244" s="182" t="s">
        <v>23</v>
      </c>
      <c r="E244" s="305" t="s">
        <v>341</v>
      </c>
      <c r="F244" s="305"/>
      <c r="G244" s="309"/>
      <c r="H244" s="310"/>
      <c r="I244" s="311"/>
      <c r="J244" s="75" t="s">
        <v>6</v>
      </c>
      <c r="K244" s="58" t="s">
        <v>3</v>
      </c>
      <c r="L244" s="58"/>
      <c r="M244" s="242">
        <v>156</v>
      </c>
      <c r="N244" s="88"/>
      <c r="V244" s="45"/>
    </row>
    <row r="245" spans="1:22" s="103" customFormat="1" ht="21" thickBot="1">
      <c r="A245" s="300"/>
      <c r="B245" s="78" t="s">
        <v>940</v>
      </c>
      <c r="C245" s="78" t="s">
        <v>659</v>
      </c>
      <c r="D245" s="79">
        <v>43573</v>
      </c>
      <c r="E245" s="83" t="s">
        <v>4</v>
      </c>
      <c r="F245" s="80" t="s">
        <v>661</v>
      </c>
      <c r="G245" s="315"/>
      <c r="H245" s="316"/>
      <c r="I245" s="317"/>
      <c r="J245" s="75" t="s">
        <v>521</v>
      </c>
      <c r="K245" s="58" t="s">
        <v>3</v>
      </c>
      <c r="L245" s="58"/>
      <c r="M245" s="242">
        <v>19</v>
      </c>
      <c r="N245" s="102"/>
      <c r="O245" s="109"/>
      <c r="V245" s="104"/>
    </row>
    <row r="246" spans="1:22" ht="24" customHeight="1" thickBot="1">
      <c r="A246" s="299">
        <f>A242+1</f>
        <v>59</v>
      </c>
      <c r="B246" s="179" t="s">
        <v>336</v>
      </c>
      <c r="C246" s="179" t="s">
        <v>338</v>
      </c>
      <c r="D246" s="179" t="s">
        <v>24</v>
      </c>
      <c r="E246" s="284" t="s">
        <v>340</v>
      </c>
      <c r="F246" s="284"/>
      <c r="G246" s="284" t="s">
        <v>332</v>
      </c>
      <c r="H246" s="285"/>
      <c r="I246" s="186"/>
      <c r="J246" s="193"/>
      <c r="K246" s="193"/>
      <c r="L246" s="193"/>
      <c r="M246" s="242"/>
      <c r="N246" s="88"/>
      <c r="V246" s="45"/>
    </row>
    <row r="247" spans="1:22" ht="34.5" customHeight="1" thickBot="1">
      <c r="A247" s="299"/>
      <c r="B247" s="129" t="s">
        <v>692</v>
      </c>
      <c r="C247" s="129" t="s">
        <v>693</v>
      </c>
      <c r="D247" s="130">
        <v>43712</v>
      </c>
      <c r="E247" s="131"/>
      <c r="F247" s="132" t="s">
        <v>694</v>
      </c>
      <c r="G247" s="286" t="s">
        <v>360</v>
      </c>
      <c r="H247" s="287"/>
      <c r="I247" s="288"/>
      <c r="J247" s="133" t="s">
        <v>379</v>
      </c>
      <c r="K247" s="134"/>
      <c r="L247" s="135" t="s">
        <v>3</v>
      </c>
      <c r="M247" s="242">
        <v>995</v>
      </c>
      <c r="N247" s="88"/>
      <c r="V247" s="45"/>
    </row>
    <row r="248" spans="1:22" ht="21" thickBot="1">
      <c r="A248" s="299"/>
      <c r="B248" s="180" t="s">
        <v>337</v>
      </c>
      <c r="C248" s="180" t="s">
        <v>339</v>
      </c>
      <c r="D248" s="180" t="s">
        <v>23</v>
      </c>
      <c r="E248" s="289" t="s">
        <v>341</v>
      </c>
      <c r="F248" s="289"/>
      <c r="G248" s="290"/>
      <c r="H248" s="291"/>
      <c r="I248" s="292"/>
      <c r="J248" s="137"/>
      <c r="K248" s="135"/>
      <c r="L248" s="138"/>
      <c r="M248" s="242"/>
      <c r="N248" s="88"/>
      <c r="V248" s="45"/>
    </row>
    <row r="249" spans="1:22" ht="21" thickBot="1">
      <c r="A249" s="300"/>
      <c r="B249" s="195" t="s">
        <v>1035</v>
      </c>
      <c r="C249" s="195" t="s">
        <v>696</v>
      </c>
      <c r="D249" s="196">
        <v>43714</v>
      </c>
      <c r="E249" s="197" t="s">
        <v>4</v>
      </c>
      <c r="F249" s="198" t="s">
        <v>697</v>
      </c>
      <c r="G249" s="293"/>
      <c r="H249" s="294"/>
      <c r="I249" s="295"/>
      <c r="J249" s="199"/>
      <c r="K249" s="200"/>
      <c r="L249" s="200"/>
      <c r="M249" s="242"/>
      <c r="N249" s="88"/>
      <c r="O249" s="109"/>
      <c r="V249" s="45"/>
    </row>
    <row r="250" spans="1:22" ht="24" customHeight="1" thickBot="1">
      <c r="A250" s="299">
        <f>A246+1</f>
        <v>60</v>
      </c>
      <c r="B250" s="179" t="s">
        <v>336</v>
      </c>
      <c r="C250" s="179" t="s">
        <v>338</v>
      </c>
      <c r="D250" s="179" t="s">
        <v>24</v>
      </c>
      <c r="E250" s="284" t="s">
        <v>340</v>
      </c>
      <c r="F250" s="284"/>
      <c r="G250" s="284" t="s">
        <v>332</v>
      </c>
      <c r="H250" s="285"/>
      <c r="I250" s="186"/>
      <c r="J250" s="193" t="s">
        <v>2</v>
      </c>
      <c r="K250" s="193"/>
      <c r="L250" s="193"/>
      <c r="M250" s="242"/>
      <c r="N250" s="88"/>
      <c r="V250" s="45"/>
    </row>
    <row r="251" spans="1:22" ht="36" customHeight="1" thickBot="1">
      <c r="A251" s="299"/>
      <c r="B251" s="129" t="s">
        <v>431</v>
      </c>
      <c r="C251" s="129" t="s">
        <v>693</v>
      </c>
      <c r="D251" s="130">
        <v>43712</v>
      </c>
      <c r="E251" s="131"/>
      <c r="F251" s="132" t="s">
        <v>694</v>
      </c>
      <c r="G251" s="286" t="s">
        <v>696</v>
      </c>
      <c r="H251" s="287"/>
      <c r="I251" s="288"/>
      <c r="J251" s="133" t="s">
        <v>698</v>
      </c>
      <c r="K251" s="134"/>
      <c r="L251" s="135" t="s">
        <v>3</v>
      </c>
      <c r="M251" s="242">
        <v>995</v>
      </c>
      <c r="N251" s="88"/>
      <c r="V251" s="45"/>
    </row>
    <row r="252" spans="1:22" ht="21" thickBot="1">
      <c r="A252" s="299"/>
      <c r="B252" s="180" t="s">
        <v>337</v>
      </c>
      <c r="C252" s="180" t="s">
        <v>339</v>
      </c>
      <c r="D252" s="180" t="s">
        <v>23</v>
      </c>
      <c r="E252" s="289" t="s">
        <v>341</v>
      </c>
      <c r="F252" s="289"/>
      <c r="G252" s="290"/>
      <c r="H252" s="291"/>
      <c r="I252" s="292"/>
      <c r="J252" s="137"/>
      <c r="K252" s="135"/>
      <c r="L252" s="138"/>
      <c r="M252" s="242"/>
      <c r="N252" s="88"/>
      <c r="V252" s="45"/>
    </row>
    <row r="253" spans="1:22" ht="41.4" thickBot="1">
      <c r="A253" s="300"/>
      <c r="B253" s="195" t="s">
        <v>939</v>
      </c>
      <c r="C253" s="195" t="s">
        <v>696</v>
      </c>
      <c r="D253" s="196">
        <v>43714</v>
      </c>
      <c r="E253" s="197" t="s">
        <v>4</v>
      </c>
      <c r="F253" s="198" t="s">
        <v>697</v>
      </c>
      <c r="G253" s="293"/>
      <c r="H253" s="294"/>
      <c r="I253" s="295"/>
      <c r="J253" s="199"/>
      <c r="K253" s="200"/>
      <c r="L253" s="200"/>
      <c r="M253" s="242"/>
      <c r="N253" s="88"/>
      <c r="O253" s="109"/>
      <c r="V253" s="45"/>
    </row>
    <row r="254" spans="1:22" ht="24" customHeight="1" thickBot="1">
      <c r="A254" s="299">
        <f>A250+1</f>
        <v>61</v>
      </c>
      <c r="B254" s="179" t="s">
        <v>336</v>
      </c>
      <c r="C254" s="179" t="s">
        <v>338</v>
      </c>
      <c r="D254" s="179" t="s">
        <v>24</v>
      </c>
      <c r="E254" s="284" t="s">
        <v>340</v>
      </c>
      <c r="F254" s="284"/>
      <c r="G254" s="284" t="s">
        <v>332</v>
      </c>
      <c r="H254" s="285"/>
      <c r="I254" s="186"/>
      <c r="J254" s="193"/>
      <c r="K254" s="193"/>
      <c r="L254" s="193"/>
      <c r="M254" s="242"/>
      <c r="N254" s="88"/>
      <c r="V254" s="45"/>
    </row>
    <row r="255" spans="1:22" ht="31.5" customHeight="1" thickBot="1">
      <c r="A255" s="299"/>
      <c r="B255" s="129" t="s">
        <v>699</v>
      </c>
      <c r="C255" s="129" t="s">
        <v>693</v>
      </c>
      <c r="D255" s="130">
        <v>43712</v>
      </c>
      <c r="E255" s="131"/>
      <c r="F255" s="132" t="s">
        <v>694</v>
      </c>
      <c r="G255" s="286" t="s">
        <v>696</v>
      </c>
      <c r="H255" s="287"/>
      <c r="I255" s="288"/>
      <c r="J255" s="133" t="s">
        <v>379</v>
      </c>
      <c r="K255" s="134"/>
      <c r="L255" s="135" t="s">
        <v>3</v>
      </c>
      <c r="M255" s="242">
        <v>995</v>
      </c>
      <c r="N255" s="88"/>
      <c r="V255" s="45"/>
    </row>
    <row r="256" spans="1:22" ht="21" thickBot="1">
      <c r="A256" s="299"/>
      <c r="B256" s="180" t="s">
        <v>337</v>
      </c>
      <c r="C256" s="180" t="s">
        <v>339</v>
      </c>
      <c r="D256" s="180" t="s">
        <v>23</v>
      </c>
      <c r="E256" s="289" t="s">
        <v>341</v>
      </c>
      <c r="F256" s="289"/>
      <c r="G256" s="290"/>
      <c r="H256" s="291"/>
      <c r="I256" s="292"/>
      <c r="J256" s="137"/>
      <c r="K256" s="135"/>
      <c r="L256" s="138"/>
      <c r="M256" s="242"/>
      <c r="N256" s="88"/>
      <c r="V256" s="45"/>
    </row>
    <row r="257" spans="1:22" ht="31.2" thickBot="1">
      <c r="A257" s="300"/>
      <c r="B257" s="195" t="s">
        <v>938</v>
      </c>
      <c r="C257" s="195" t="s">
        <v>696</v>
      </c>
      <c r="D257" s="196">
        <v>43714</v>
      </c>
      <c r="E257" s="197" t="s">
        <v>4</v>
      </c>
      <c r="F257" s="198" t="s">
        <v>697</v>
      </c>
      <c r="G257" s="293"/>
      <c r="H257" s="294"/>
      <c r="I257" s="295"/>
      <c r="J257" s="199"/>
      <c r="K257" s="200"/>
      <c r="L257" s="200"/>
      <c r="M257" s="242"/>
      <c r="N257" s="88"/>
      <c r="O257" s="109"/>
      <c r="V257" s="45"/>
    </row>
    <row r="258" spans="1:22" ht="24" customHeight="1" thickBot="1">
      <c r="A258" s="299">
        <f>A254+1</f>
        <v>62</v>
      </c>
      <c r="B258" s="179" t="s">
        <v>336</v>
      </c>
      <c r="C258" s="179" t="s">
        <v>338</v>
      </c>
      <c r="D258" s="179" t="s">
        <v>24</v>
      </c>
      <c r="E258" s="284" t="s">
        <v>340</v>
      </c>
      <c r="F258" s="284"/>
      <c r="G258" s="284" t="s">
        <v>332</v>
      </c>
      <c r="H258" s="285"/>
      <c r="I258" s="186"/>
      <c r="J258" s="193"/>
      <c r="K258" s="193"/>
      <c r="L258" s="193"/>
      <c r="M258" s="242"/>
      <c r="N258" s="88"/>
      <c r="V258" s="45"/>
    </row>
    <row r="259" spans="1:22" ht="31.2" thickBot="1">
      <c r="A259" s="299"/>
      <c r="B259" s="129" t="s">
        <v>700</v>
      </c>
      <c r="C259" s="129" t="s">
        <v>693</v>
      </c>
      <c r="D259" s="130">
        <v>43712</v>
      </c>
      <c r="E259" s="131"/>
      <c r="F259" s="132" t="s">
        <v>694</v>
      </c>
      <c r="G259" s="286" t="s">
        <v>696</v>
      </c>
      <c r="H259" s="287"/>
      <c r="I259" s="288"/>
      <c r="J259" s="133" t="s">
        <v>698</v>
      </c>
      <c r="K259" s="134"/>
      <c r="L259" s="135" t="s">
        <v>3</v>
      </c>
      <c r="M259" s="242">
        <v>995</v>
      </c>
      <c r="N259" s="88"/>
      <c r="V259" s="45"/>
    </row>
    <row r="260" spans="1:22" ht="21" thickBot="1">
      <c r="A260" s="299"/>
      <c r="B260" s="180" t="s">
        <v>337</v>
      </c>
      <c r="C260" s="180" t="s">
        <v>339</v>
      </c>
      <c r="D260" s="180" t="s">
        <v>23</v>
      </c>
      <c r="E260" s="289" t="s">
        <v>341</v>
      </c>
      <c r="F260" s="289"/>
      <c r="G260" s="290"/>
      <c r="H260" s="291"/>
      <c r="I260" s="292"/>
      <c r="J260" s="137"/>
      <c r="K260" s="135"/>
      <c r="L260" s="138"/>
      <c r="M260" s="242"/>
      <c r="N260" s="88"/>
      <c r="V260" s="45"/>
    </row>
    <row r="261" spans="1:22" s="103" customFormat="1" ht="21" thickBot="1">
      <c r="A261" s="300"/>
      <c r="B261" s="195" t="s">
        <v>937</v>
      </c>
      <c r="C261" s="195" t="s">
        <v>696</v>
      </c>
      <c r="D261" s="196">
        <v>43714</v>
      </c>
      <c r="E261" s="197" t="s">
        <v>4</v>
      </c>
      <c r="F261" s="198" t="s">
        <v>697</v>
      </c>
      <c r="G261" s="293"/>
      <c r="H261" s="294"/>
      <c r="I261" s="295"/>
      <c r="J261" s="199"/>
      <c r="K261" s="200"/>
      <c r="L261" s="200"/>
      <c r="M261" s="242"/>
      <c r="N261" s="102"/>
      <c r="O261" s="109"/>
      <c r="V261" s="104"/>
    </row>
    <row r="262" spans="1:22" ht="24" customHeight="1" thickBot="1">
      <c r="A262" s="299">
        <f>A258+1</f>
        <v>63</v>
      </c>
      <c r="B262" s="179" t="s">
        <v>336</v>
      </c>
      <c r="C262" s="179" t="s">
        <v>338</v>
      </c>
      <c r="D262" s="179" t="s">
        <v>24</v>
      </c>
      <c r="E262" s="284" t="s">
        <v>340</v>
      </c>
      <c r="F262" s="284"/>
      <c r="G262" s="284" t="s">
        <v>332</v>
      </c>
      <c r="H262" s="285"/>
      <c r="I262" s="186"/>
      <c r="J262" s="193"/>
      <c r="K262" s="193"/>
      <c r="L262" s="193"/>
      <c r="M262" s="242"/>
      <c r="N262" s="88"/>
      <c r="V262" s="45"/>
    </row>
    <row r="263" spans="1:22" ht="31.2" thickBot="1">
      <c r="A263" s="299"/>
      <c r="B263" s="129" t="s">
        <v>701</v>
      </c>
      <c r="C263" s="129" t="s">
        <v>693</v>
      </c>
      <c r="D263" s="130">
        <v>43712</v>
      </c>
      <c r="E263" s="131"/>
      <c r="F263" s="132" t="s">
        <v>694</v>
      </c>
      <c r="G263" s="286" t="s">
        <v>696</v>
      </c>
      <c r="H263" s="287"/>
      <c r="I263" s="288"/>
      <c r="J263" s="133" t="s">
        <v>698</v>
      </c>
      <c r="K263" s="134"/>
      <c r="L263" s="135" t="s">
        <v>3</v>
      </c>
      <c r="M263" s="242">
        <v>995</v>
      </c>
      <c r="N263" s="88"/>
      <c r="V263" s="45"/>
    </row>
    <row r="264" spans="1:22" ht="21" thickBot="1">
      <c r="A264" s="299"/>
      <c r="B264" s="180" t="s">
        <v>337</v>
      </c>
      <c r="C264" s="180" t="s">
        <v>339</v>
      </c>
      <c r="D264" s="180" t="s">
        <v>23</v>
      </c>
      <c r="E264" s="289" t="s">
        <v>341</v>
      </c>
      <c r="F264" s="289"/>
      <c r="G264" s="290"/>
      <c r="H264" s="291"/>
      <c r="I264" s="292"/>
      <c r="J264" s="137"/>
      <c r="K264" s="135"/>
      <c r="L264" s="138"/>
      <c r="M264" s="242"/>
      <c r="N264" s="88"/>
      <c r="V264" s="45"/>
    </row>
    <row r="265" spans="1:22" ht="21" thickBot="1">
      <c r="A265" s="300"/>
      <c r="B265" s="195" t="s">
        <v>928</v>
      </c>
      <c r="C265" s="195" t="s">
        <v>696</v>
      </c>
      <c r="D265" s="196">
        <v>43714</v>
      </c>
      <c r="E265" s="197" t="s">
        <v>4</v>
      </c>
      <c r="F265" s="198" t="s">
        <v>697</v>
      </c>
      <c r="G265" s="293"/>
      <c r="H265" s="294"/>
      <c r="I265" s="295"/>
      <c r="J265" s="199"/>
      <c r="K265" s="200"/>
      <c r="L265" s="200"/>
      <c r="M265" s="242"/>
      <c r="N265" s="88"/>
      <c r="O265" s="109"/>
      <c r="V265" s="45"/>
    </row>
    <row r="266" spans="1:22" ht="24" customHeight="1" thickBot="1">
      <c r="A266" s="299">
        <f>A262+1</f>
        <v>64</v>
      </c>
      <c r="B266" s="179" t="s">
        <v>336</v>
      </c>
      <c r="C266" s="179" t="s">
        <v>338</v>
      </c>
      <c r="D266" s="179" t="s">
        <v>24</v>
      </c>
      <c r="E266" s="284" t="s">
        <v>340</v>
      </c>
      <c r="F266" s="284"/>
      <c r="G266" s="284" t="s">
        <v>332</v>
      </c>
      <c r="H266" s="285"/>
      <c r="I266" s="186"/>
      <c r="J266" s="193"/>
      <c r="K266" s="193"/>
      <c r="L266" s="193"/>
      <c r="M266" s="242"/>
      <c r="N266" s="88"/>
      <c r="V266" s="45"/>
    </row>
    <row r="267" spans="1:22" ht="31.2" thickBot="1">
      <c r="A267" s="299"/>
      <c r="B267" s="129" t="s">
        <v>702</v>
      </c>
      <c r="C267" s="129" t="s">
        <v>693</v>
      </c>
      <c r="D267" s="130">
        <v>43712</v>
      </c>
      <c r="E267" s="131"/>
      <c r="F267" s="132" t="s">
        <v>694</v>
      </c>
      <c r="G267" s="286" t="s">
        <v>696</v>
      </c>
      <c r="H267" s="287"/>
      <c r="I267" s="288"/>
      <c r="J267" s="133" t="s">
        <v>698</v>
      </c>
      <c r="K267" s="134"/>
      <c r="L267" s="135" t="s">
        <v>3</v>
      </c>
      <c r="M267" s="242">
        <v>995</v>
      </c>
      <c r="N267" s="88"/>
      <c r="V267" s="45"/>
    </row>
    <row r="268" spans="1:22" ht="21" thickBot="1">
      <c r="A268" s="299"/>
      <c r="B268" s="180" t="s">
        <v>337</v>
      </c>
      <c r="C268" s="180" t="s">
        <v>339</v>
      </c>
      <c r="D268" s="180" t="s">
        <v>23</v>
      </c>
      <c r="E268" s="289" t="s">
        <v>341</v>
      </c>
      <c r="F268" s="289"/>
      <c r="G268" s="290"/>
      <c r="H268" s="291"/>
      <c r="I268" s="292"/>
      <c r="J268" s="137"/>
      <c r="K268" s="135"/>
      <c r="L268" s="138"/>
      <c r="M268" s="242"/>
      <c r="N268" s="88"/>
      <c r="V268" s="45"/>
    </row>
    <row r="269" spans="1:22" ht="31.2" thickBot="1">
      <c r="A269" s="300"/>
      <c r="B269" s="195" t="s">
        <v>936</v>
      </c>
      <c r="C269" s="195" t="s">
        <v>696</v>
      </c>
      <c r="D269" s="196">
        <v>43714</v>
      </c>
      <c r="E269" s="197" t="s">
        <v>4</v>
      </c>
      <c r="F269" s="198" t="s">
        <v>703</v>
      </c>
      <c r="G269" s="293"/>
      <c r="H269" s="294"/>
      <c r="I269" s="295"/>
      <c r="J269" s="199"/>
      <c r="K269" s="200"/>
      <c r="L269" s="200"/>
      <c r="M269" s="242"/>
      <c r="N269" s="88"/>
      <c r="O269" s="109"/>
      <c r="V269" s="45"/>
    </row>
    <row r="270" spans="1:22" ht="24" customHeight="1" thickBot="1">
      <c r="A270" s="299">
        <f>A266+1</f>
        <v>65</v>
      </c>
      <c r="B270" s="179" t="s">
        <v>336</v>
      </c>
      <c r="C270" s="179" t="s">
        <v>338</v>
      </c>
      <c r="D270" s="179" t="s">
        <v>24</v>
      </c>
      <c r="E270" s="284" t="s">
        <v>340</v>
      </c>
      <c r="F270" s="284"/>
      <c r="G270" s="284" t="s">
        <v>332</v>
      </c>
      <c r="H270" s="285"/>
      <c r="I270" s="186"/>
      <c r="J270" s="193"/>
      <c r="K270" s="193"/>
      <c r="L270" s="193"/>
      <c r="M270" s="242"/>
      <c r="N270" s="88"/>
      <c r="V270" s="45"/>
    </row>
    <row r="271" spans="1:22" ht="31.2" thickBot="1">
      <c r="A271" s="299"/>
      <c r="B271" s="129" t="s">
        <v>704</v>
      </c>
      <c r="C271" s="129" t="s">
        <v>693</v>
      </c>
      <c r="D271" s="130">
        <v>43712</v>
      </c>
      <c r="E271" s="131"/>
      <c r="F271" s="132" t="s">
        <v>694</v>
      </c>
      <c r="G271" s="286" t="s">
        <v>696</v>
      </c>
      <c r="H271" s="287"/>
      <c r="I271" s="288"/>
      <c r="J271" s="133" t="s">
        <v>698</v>
      </c>
      <c r="K271" s="134"/>
      <c r="L271" s="135" t="s">
        <v>3</v>
      </c>
      <c r="M271" s="242">
        <v>995</v>
      </c>
      <c r="N271" s="88"/>
      <c r="V271" s="45"/>
    </row>
    <row r="272" spans="1:22" ht="21" thickBot="1">
      <c r="A272" s="299"/>
      <c r="B272" s="180" t="s">
        <v>337</v>
      </c>
      <c r="C272" s="180" t="s">
        <v>339</v>
      </c>
      <c r="D272" s="180" t="s">
        <v>23</v>
      </c>
      <c r="E272" s="289" t="s">
        <v>341</v>
      </c>
      <c r="F272" s="289"/>
      <c r="G272" s="290"/>
      <c r="H272" s="291"/>
      <c r="I272" s="292"/>
      <c r="J272" s="137"/>
      <c r="K272" s="135"/>
      <c r="L272" s="138"/>
      <c r="M272" s="242"/>
      <c r="N272" s="88"/>
      <c r="V272" s="45"/>
    </row>
    <row r="273" spans="1:22" ht="21" thickBot="1">
      <c r="A273" s="300"/>
      <c r="B273" s="195" t="s">
        <v>935</v>
      </c>
      <c r="C273" s="195" t="s">
        <v>696</v>
      </c>
      <c r="D273" s="196">
        <v>43714</v>
      </c>
      <c r="E273" s="197" t="s">
        <v>4</v>
      </c>
      <c r="F273" s="198" t="s">
        <v>703</v>
      </c>
      <c r="G273" s="293"/>
      <c r="H273" s="294"/>
      <c r="I273" s="295"/>
      <c r="J273" s="199"/>
      <c r="K273" s="200"/>
      <c r="L273" s="200"/>
      <c r="M273" s="242"/>
      <c r="N273" s="88"/>
      <c r="O273" s="109"/>
      <c r="V273" s="45"/>
    </row>
    <row r="274" spans="1:22" ht="24" customHeight="1" thickBot="1">
      <c r="A274" s="299">
        <f>A270+1</f>
        <v>66</v>
      </c>
      <c r="B274" s="179" t="s">
        <v>336</v>
      </c>
      <c r="C274" s="179" t="s">
        <v>338</v>
      </c>
      <c r="D274" s="179" t="s">
        <v>24</v>
      </c>
      <c r="E274" s="284" t="s">
        <v>340</v>
      </c>
      <c r="F274" s="284"/>
      <c r="G274" s="284" t="s">
        <v>332</v>
      </c>
      <c r="H274" s="285"/>
      <c r="I274" s="186"/>
      <c r="J274" s="193"/>
      <c r="K274" s="193"/>
      <c r="L274" s="193"/>
      <c r="M274" s="242"/>
      <c r="N274" s="88"/>
      <c r="V274" s="45"/>
    </row>
    <row r="275" spans="1:22" ht="31.2" thickBot="1">
      <c r="A275" s="299"/>
      <c r="B275" s="129" t="s">
        <v>705</v>
      </c>
      <c r="C275" s="129" t="s">
        <v>693</v>
      </c>
      <c r="D275" s="130">
        <v>43712</v>
      </c>
      <c r="E275" s="131"/>
      <c r="F275" s="132" t="s">
        <v>694</v>
      </c>
      <c r="G275" s="286" t="s">
        <v>696</v>
      </c>
      <c r="H275" s="287"/>
      <c r="I275" s="288"/>
      <c r="J275" s="133" t="s">
        <v>698</v>
      </c>
      <c r="K275" s="134"/>
      <c r="L275" s="135" t="s">
        <v>3</v>
      </c>
      <c r="M275" s="242">
        <v>995</v>
      </c>
      <c r="N275" s="88"/>
      <c r="V275" s="45"/>
    </row>
    <row r="276" spans="1:22" ht="21" thickBot="1">
      <c r="A276" s="299"/>
      <c r="B276" s="180" t="s">
        <v>337</v>
      </c>
      <c r="C276" s="180" t="s">
        <v>339</v>
      </c>
      <c r="D276" s="180" t="s">
        <v>23</v>
      </c>
      <c r="E276" s="289" t="s">
        <v>341</v>
      </c>
      <c r="F276" s="289"/>
      <c r="G276" s="290"/>
      <c r="H276" s="291"/>
      <c r="I276" s="292"/>
      <c r="J276" s="137"/>
      <c r="K276" s="135"/>
      <c r="L276" s="138"/>
      <c r="M276" s="242"/>
      <c r="N276" s="88"/>
      <c r="V276" s="45"/>
    </row>
    <row r="277" spans="1:22" ht="13.8" thickBot="1">
      <c r="A277" s="300"/>
      <c r="B277" s="195" t="s">
        <v>934</v>
      </c>
      <c r="C277" s="195" t="s">
        <v>696</v>
      </c>
      <c r="D277" s="196">
        <v>43714</v>
      </c>
      <c r="E277" s="197" t="s">
        <v>4</v>
      </c>
      <c r="F277" s="198" t="s">
        <v>697</v>
      </c>
      <c r="G277" s="293"/>
      <c r="H277" s="294"/>
      <c r="I277" s="295"/>
      <c r="J277" s="199"/>
      <c r="K277" s="200"/>
      <c r="L277" s="200"/>
      <c r="M277" s="242"/>
      <c r="N277" s="88"/>
      <c r="O277" s="109"/>
      <c r="V277" s="45"/>
    </row>
    <row r="278" spans="1:22" ht="24" customHeight="1" thickBot="1">
      <c r="A278" s="299">
        <f>A274+1</f>
        <v>67</v>
      </c>
      <c r="B278" s="179" t="s">
        <v>336</v>
      </c>
      <c r="C278" s="179" t="s">
        <v>338</v>
      </c>
      <c r="D278" s="179" t="s">
        <v>24</v>
      </c>
      <c r="E278" s="284" t="s">
        <v>340</v>
      </c>
      <c r="F278" s="284"/>
      <c r="G278" s="284" t="s">
        <v>332</v>
      </c>
      <c r="H278" s="285"/>
      <c r="I278" s="186"/>
      <c r="J278" s="193"/>
      <c r="K278" s="193"/>
      <c r="L278" s="193"/>
      <c r="M278" s="242"/>
      <c r="N278" s="88"/>
      <c r="V278" s="45"/>
    </row>
    <row r="279" spans="1:22" ht="31.2" thickBot="1">
      <c r="A279" s="299"/>
      <c r="B279" s="129" t="s">
        <v>706</v>
      </c>
      <c r="C279" s="129" t="s">
        <v>693</v>
      </c>
      <c r="D279" s="130">
        <v>43712</v>
      </c>
      <c r="E279" s="131"/>
      <c r="F279" s="132" t="s">
        <v>694</v>
      </c>
      <c r="G279" s="286" t="s">
        <v>696</v>
      </c>
      <c r="H279" s="287"/>
      <c r="I279" s="288"/>
      <c r="J279" s="133" t="s">
        <v>698</v>
      </c>
      <c r="K279" s="134"/>
      <c r="L279" s="135" t="s">
        <v>3</v>
      </c>
      <c r="M279" s="242">
        <v>995</v>
      </c>
      <c r="N279" s="88"/>
      <c r="V279" s="45"/>
    </row>
    <row r="280" spans="1:22" ht="21" thickBot="1">
      <c r="A280" s="299"/>
      <c r="B280" s="180" t="s">
        <v>337</v>
      </c>
      <c r="C280" s="180" t="s">
        <v>339</v>
      </c>
      <c r="D280" s="180" t="s">
        <v>23</v>
      </c>
      <c r="E280" s="289" t="s">
        <v>341</v>
      </c>
      <c r="F280" s="289"/>
      <c r="G280" s="290"/>
      <c r="H280" s="291"/>
      <c r="I280" s="292"/>
      <c r="J280" s="137"/>
      <c r="K280" s="135"/>
      <c r="L280" s="138"/>
      <c r="M280" s="242"/>
      <c r="N280" s="88"/>
      <c r="V280" s="45"/>
    </row>
    <row r="281" spans="1:22" s="103" customFormat="1" ht="21" thickBot="1">
      <c r="A281" s="300"/>
      <c r="B281" s="195" t="s">
        <v>933</v>
      </c>
      <c r="C281" s="195" t="s">
        <v>696</v>
      </c>
      <c r="D281" s="196">
        <v>43713</v>
      </c>
      <c r="E281" s="197" t="s">
        <v>4</v>
      </c>
      <c r="F281" s="198" t="s">
        <v>697</v>
      </c>
      <c r="G281" s="293"/>
      <c r="H281" s="294"/>
      <c r="I281" s="295"/>
      <c r="J281" s="199"/>
      <c r="K281" s="200"/>
      <c r="L281" s="200"/>
      <c r="M281" s="242"/>
      <c r="N281" s="102"/>
      <c r="O281" s="109"/>
      <c r="V281" s="104"/>
    </row>
    <row r="282" spans="1:22" ht="24" customHeight="1" thickBot="1">
      <c r="A282" s="299">
        <f>A278+1</f>
        <v>68</v>
      </c>
      <c r="B282" s="179" t="s">
        <v>336</v>
      </c>
      <c r="C282" s="179" t="s">
        <v>338</v>
      </c>
      <c r="D282" s="179" t="s">
        <v>24</v>
      </c>
      <c r="E282" s="284" t="s">
        <v>340</v>
      </c>
      <c r="F282" s="284"/>
      <c r="G282" s="284" t="s">
        <v>332</v>
      </c>
      <c r="H282" s="285"/>
      <c r="I282" s="186"/>
      <c r="J282" s="193"/>
      <c r="K282" s="193"/>
      <c r="L282" s="193"/>
      <c r="M282" s="242"/>
      <c r="N282" s="88"/>
      <c r="V282" s="45"/>
    </row>
    <row r="283" spans="1:22" ht="31.2" thickBot="1">
      <c r="A283" s="299"/>
      <c r="B283" s="129" t="s">
        <v>707</v>
      </c>
      <c r="C283" s="129" t="s">
        <v>693</v>
      </c>
      <c r="D283" s="130">
        <v>43712</v>
      </c>
      <c r="E283" s="131"/>
      <c r="F283" s="132" t="s">
        <v>694</v>
      </c>
      <c r="G283" s="286" t="s">
        <v>696</v>
      </c>
      <c r="H283" s="287"/>
      <c r="I283" s="288"/>
      <c r="J283" s="133" t="s">
        <v>698</v>
      </c>
      <c r="K283" s="134"/>
      <c r="L283" s="135" t="s">
        <v>3</v>
      </c>
      <c r="M283" s="242">
        <v>995</v>
      </c>
      <c r="N283" s="88"/>
      <c r="V283" s="45"/>
    </row>
    <row r="284" spans="1:22" ht="21" thickBot="1">
      <c r="A284" s="299"/>
      <c r="B284" s="180" t="s">
        <v>337</v>
      </c>
      <c r="C284" s="180" t="s">
        <v>339</v>
      </c>
      <c r="D284" s="180" t="s">
        <v>23</v>
      </c>
      <c r="E284" s="289" t="s">
        <v>341</v>
      </c>
      <c r="F284" s="289"/>
      <c r="G284" s="290"/>
      <c r="H284" s="291"/>
      <c r="I284" s="292"/>
      <c r="J284" s="137"/>
      <c r="K284" s="135"/>
      <c r="L284" s="138"/>
      <c r="M284" s="242"/>
      <c r="N284" s="88"/>
      <c r="V284" s="45"/>
    </row>
    <row r="285" spans="1:22" ht="21" thickBot="1">
      <c r="A285" s="300"/>
      <c r="B285" s="195" t="s">
        <v>933</v>
      </c>
      <c r="C285" s="195" t="s">
        <v>696</v>
      </c>
      <c r="D285" s="196">
        <v>43714</v>
      </c>
      <c r="E285" s="197" t="s">
        <v>4</v>
      </c>
      <c r="F285" s="198" t="s">
        <v>697</v>
      </c>
      <c r="G285" s="293"/>
      <c r="H285" s="294"/>
      <c r="I285" s="295"/>
      <c r="J285" s="199"/>
      <c r="K285" s="200"/>
      <c r="L285" s="200"/>
      <c r="M285" s="242"/>
      <c r="N285" s="88"/>
      <c r="O285" s="109"/>
      <c r="V285" s="45"/>
    </row>
    <row r="286" spans="1:22" ht="24" customHeight="1" thickBot="1">
      <c r="A286" s="299">
        <f>A282+1</f>
        <v>69</v>
      </c>
      <c r="B286" s="179" t="s">
        <v>336</v>
      </c>
      <c r="C286" s="179" t="s">
        <v>338</v>
      </c>
      <c r="D286" s="179" t="s">
        <v>24</v>
      </c>
      <c r="E286" s="284" t="s">
        <v>340</v>
      </c>
      <c r="F286" s="284"/>
      <c r="G286" s="284" t="s">
        <v>332</v>
      </c>
      <c r="H286" s="285"/>
      <c r="I286" s="186"/>
      <c r="J286" s="193"/>
      <c r="K286" s="193"/>
      <c r="L286" s="193"/>
      <c r="M286" s="242"/>
      <c r="N286" s="88"/>
      <c r="V286" s="45"/>
    </row>
    <row r="287" spans="1:22" ht="31.2" thickBot="1">
      <c r="A287" s="299"/>
      <c r="B287" s="129" t="s">
        <v>708</v>
      </c>
      <c r="C287" s="129" t="s">
        <v>693</v>
      </c>
      <c r="D287" s="130">
        <v>43712</v>
      </c>
      <c r="E287" s="131"/>
      <c r="F287" s="132" t="s">
        <v>694</v>
      </c>
      <c r="G287" s="286" t="s">
        <v>696</v>
      </c>
      <c r="H287" s="287"/>
      <c r="I287" s="288"/>
      <c r="J287" s="133" t="s">
        <v>698</v>
      </c>
      <c r="K287" s="134"/>
      <c r="L287" s="135" t="s">
        <v>3</v>
      </c>
      <c r="M287" s="242">
        <v>995</v>
      </c>
      <c r="N287" s="88"/>
      <c r="V287" s="45"/>
    </row>
    <row r="288" spans="1:22" ht="21" thickBot="1">
      <c r="A288" s="299"/>
      <c r="B288" s="180" t="s">
        <v>337</v>
      </c>
      <c r="C288" s="180" t="s">
        <v>339</v>
      </c>
      <c r="D288" s="180" t="s">
        <v>23</v>
      </c>
      <c r="E288" s="289" t="s">
        <v>341</v>
      </c>
      <c r="F288" s="289"/>
      <c r="G288" s="290"/>
      <c r="H288" s="291"/>
      <c r="I288" s="292"/>
      <c r="J288" s="137"/>
      <c r="K288" s="135"/>
      <c r="L288" s="138"/>
      <c r="M288" s="242"/>
      <c r="N288" s="88"/>
      <c r="V288" s="45"/>
    </row>
    <row r="289" spans="1:22" ht="21" thickBot="1">
      <c r="A289" s="300"/>
      <c r="B289" s="195" t="s">
        <v>933</v>
      </c>
      <c r="C289" s="195" t="s">
        <v>696</v>
      </c>
      <c r="D289" s="196">
        <v>43714</v>
      </c>
      <c r="E289" s="197" t="s">
        <v>4</v>
      </c>
      <c r="F289" s="198" t="s">
        <v>697</v>
      </c>
      <c r="G289" s="293"/>
      <c r="H289" s="294"/>
      <c r="I289" s="295"/>
      <c r="J289" s="199"/>
      <c r="K289" s="200"/>
      <c r="L289" s="200"/>
      <c r="M289" s="242"/>
      <c r="N289" s="88"/>
      <c r="O289" s="109"/>
      <c r="V289" s="45"/>
    </row>
    <row r="290" spans="1:22" ht="24" customHeight="1" thickBot="1">
      <c r="A290" s="299">
        <f>A286+1</f>
        <v>70</v>
      </c>
      <c r="B290" s="179" t="s">
        <v>336</v>
      </c>
      <c r="C290" s="179" t="s">
        <v>338</v>
      </c>
      <c r="D290" s="179" t="s">
        <v>24</v>
      </c>
      <c r="E290" s="284" t="s">
        <v>340</v>
      </c>
      <c r="F290" s="284"/>
      <c r="G290" s="284" t="s">
        <v>332</v>
      </c>
      <c r="H290" s="285"/>
      <c r="I290" s="186"/>
      <c r="J290" s="193"/>
      <c r="K290" s="193"/>
      <c r="L290" s="193"/>
      <c r="M290" s="242"/>
      <c r="N290" s="88"/>
      <c r="V290" s="45"/>
    </row>
    <row r="291" spans="1:22" ht="31.2" thickBot="1">
      <c r="A291" s="299"/>
      <c r="B291" s="129" t="s">
        <v>709</v>
      </c>
      <c r="C291" s="129" t="s">
        <v>710</v>
      </c>
      <c r="D291" s="130">
        <v>43726</v>
      </c>
      <c r="E291" s="131"/>
      <c r="F291" s="132" t="s">
        <v>711</v>
      </c>
      <c r="G291" s="286" t="s">
        <v>712</v>
      </c>
      <c r="H291" s="287"/>
      <c r="I291" s="288"/>
      <c r="J291" s="133" t="s">
        <v>698</v>
      </c>
      <c r="K291" s="134"/>
      <c r="L291" s="135" t="s">
        <v>3</v>
      </c>
      <c r="M291" s="242">
        <v>2450</v>
      </c>
      <c r="N291" s="88"/>
      <c r="V291" s="45"/>
    </row>
    <row r="292" spans="1:22" ht="21" thickBot="1">
      <c r="A292" s="299"/>
      <c r="B292" s="180" t="s">
        <v>337</v>
      </c>
      <c r="C292" s="180" t="s">
        <v>339</v>
      </c>
      <c r="D292" s="180" t="s">
        <v>23</v>
      </c>
      <c r="E292" s="289" t="s">
        <v>341</v>
      </c>
      <c r="F292" s="289"/>
      <c r="G292" s="290"/>
      <c r="H292" s="291"/>
      <c r="I292" s="292"/>
      <c r="J292" s="137"/>
      <c r="K292" s="135"/>
      <c r="L292" s="138"/>
      <c r="M292" s="242"/>
      <c r="N292" s="88"/>
      <c r="V292" s="45"/>
    </row>
    <row r="293" spans="1:22" ht="21" thickBot="1">
      <c r="A293" s="300"/>
      <c r="B293" s="195" t="s">
        <v>932</v>
      </c>
      <c r="C293" s="184" t="s">
        <v>712</v>
      </c>
      <c r="D293" s="202">
        <v>43728</v>
      </c>
      <c r="E293" s="185"/>
      <c r="F293" s="198" t="s">
        <v>713</v>
      </c>
      <c r="G293" s="293"/>
      <c r="H293" s="294"/>
      <c r="I293" s="295"/>
      <c r="J293" s="199"/>
      <c r="K293" s="200"/>
      <c r="L293" s="200"/>
      <c r="M293" s="242"/>
      <c r="N293" s="88"/>
      <c r="O293" s="109"/>
      <c r="V293" s="45"/>
    </row>
    <row r="294" spans="1:22" ht="24" customHeight="1" thickBot="1">
      <c r="A294" s="299">
        <f>A290+1</f>
        <v>71</v>
      </c>
      <c r="B294" s="179" t="s">
        <v>336</v>
      </c>
      <c r="C294" s="179" t="s">
        <v>338</v>
      </c>
      <c r="D294" s="179" t="s">
        <v>24</v>
      </c>
      <c r="E294" s="284" t="s">
        <v>340</v>
      </c>
      <c r="F294" s="284"/>
      <c r="G294" s="284" t="s">
        <v>332</v>
      </c>
      <c r="H294" s="285"/>
      <c r="I294" s="186"/>
      <c r="J294" s="193"/>
      <c r="K294" s="193"/>
      <c r="L294" s="193"/>
      <c r="M294" s="242"/>
      <c r="N294" s="88"/>
      <c r="V294" s="45"/>
    </row>
    <row r="295" spans="1:22" ht="26.25" customHeight="1" thickBot="1">
      <c r="A295" s="299"/>
      <c r="B295" s="129" t="s">
        <v>714</v>
      </c>
      <c r="C295" s="129" t="s">
        <v>710</v>
      </c>
      <c r="D295" s="130">
        <v>43726</v>
      </c>
      <c r="E295" s="131"/>
      <c r="F295" s="132" t="s">
        <v>711</v>
      </c>
      <c r="G295" s="286" t="s">
        <v>712</v>
      </c>
      <c r="H295" s="287"/>
      <c r="I295" s="288"/>
      <c r="J295" s="133" t="s">
        <v>698</v>
      </c>
      <c r="K295" s="134"/>
      <c r="L295" s="135" t="s">
        <v>3</v>
      </c>
      <c r="M295" s="242">
        <v>2450</v>
      </c>
      <c r="N295" s="88"/>
      <c r="V295" s="45"/>
    </row>
    <row r="296" spans="1:22" ht="21" thickBot="1">
      <c r="A296" s="299"/>
      <c r="B296" s="180" t="s">
        <v>337</v>
      </c>
      <c r="C296" s="180" t="s">
        <v>339</v>
      </c>
      <c r="D296" s="180" t="s">
        <v>23</v>
      </c>
      <c r="E296" s="289" t="s">
        <v>341</v>
      </c>
      <c r="F296" s="289"/>
      <c r="G296" s="290"/>
      <c r="H296" s="291"/>
      <c r="I296" s="292"/>
      <c r="J296" s="137"/>
      <c r="K296" s="135"/>
      <c r="L296" s="138"/>
      <c r="M296" s="242"/>
      <c r="N296" s="88"/>
      <c r="V296" s="45"/>
    </row>
    <row r="297" spans="1:22" ht="31.2" thickBot="1">
      <c r="A297" s="300"/>
      <c r="B297" s="195" t="s">
        <v>931</v>
      </c>
      <c r="C297" s="184" t="s">
        <v>712</v>
      </c>
      <c r="D297" s="202">
        <v>43728</v>
      </c>
      <c r="E297" s="197" t="s">
        <v>4</v>
      </c>
      <c r="F297" s="198" t="s">
        <v>713</v>
      </c>
      <c r="G297" s="293"/>
      <c r="H297" s="294"/>
      <c r="I297" s="295"/>
      <c r="J297" s="199"/>
      <c r="K297" s="200"/>
      <c r="L297" s="200"/>
      <c r="M297" s="242"/>
      <c r="N297" s="88"/>
      <c r="O297" s="109"/>
      <c r="V297" s="45"/>
    </row>
    <row r="298" spans="1:22" ht="24" customHeight="1" thickBot="1">
      <c r="A298" s="299">
        <f>A294+1</f>
        <v>72</v>
      </c>
      <c r="B298" s="179" t="s">
        <v>336</v>
      </c>
      <c r="C298" s="179" t="s">
        <v>338</v>
      </c>
      <c r="D298" s="179" t="s">
        <v>24</v>
      </c>
      <c r="E298" s="284" t="s">
        <v>340</v>
      </c>
      <c r="F298" s="284"/>
      <c r="G298" s="284" t="s">
        <v>332</v>
      </c>
      <c r="H298" s="285"/>
      <c r="I298" s="186"/>
      <c r="J298" s="193"/>
      <c r="K298" s="193"/>
      <c r="L298" s="193"/>
      <c r="M298" s="242"/>
      <c r="N298" s="88"/>
      <c r="V298" s="45"/>
    </row>
    <row r="299" spans="1:22" ht="36" customHeight="1" thickBot="1">
      <c r="A299" s="299"/>
      <c r="B299" s="129" t="s">
        <v>715</v>
      </c>
      <c r="C299" s="129" t="s">
        <v>710</v>
      </c>
      <c r="D299" s="130">
        <v>43726</v>
      </c>
      <c r="E299" s="131"/>
      <c r="F299" s="132" t="s">
        <v>711</v>
      </c>
      <c r="G299" s="286" t="s">
        <v>712</v>
      </c>
      <c r="H299" s="287"/>
      <c r="I299" s="288"/>
      <c r="J299" s="133" t="s">
        <v>698</v>
      </c>
      <c r="K299" s="134"/>
      <c r="L299" s="135" t="s">
        <v>3</v>
      </c>
      <c r="M299" s="242">
        <v>2450</v>
      </c>
      <c r="N299" s="88"/>
      <c r="V299" s="45"/>
    </row>
    <row r="300" spans="1:22" ht="21" thickBot="1">
      <c r="A300" s="299"/>
      <c r="B300" s="180" t="s">
        <v>337</v>
      </c>
      <c r="C300" s="180" t="s">
        <v>339</v>
      </c>
      <c r="D300" s="180" t="s">
        <v>23</v>
      </c>
      <c r="E300" s="289" t="s">
        <v>341</v>
      </c>
      <c r="F300" s="289"/>
      <c r="G300" s="290"/>
      <c r="H300" s="291"/>
      <c r="I300" s="292"/>
      <c r="J300" s="137"/>
      <c r="K300" s="135"/>
      <c r="L300" s="138"/>
      <c r="M300" s="242"/>
      <c r="N300" s="88"/>
      <c r="V300" s="45"/>
    </row>
    <row r="301" spans="1:22" s="103" customFormat="1" ht="21" thickBot="1">
      <c r="A301" s="300"/>
      <c r="B301" s="195" t="s">
        <v>930</v>
      </c>
      <c r="C301" s="184" t="s">
        <v>712</v>
      </c>
      <c r="D301" s="202">
        <v>43728</v>
      </c>
      <c r="E301" s="197" t="s">
        <v>4</v>
      </c>
      <c r="F301" s="198" t="s">
        <v>713</v>
      </c>
      <c r="G301" s="293"/>
      <c r="H301" s="294"/>
      <c r="I301" s="295"/>
      <c r="J301" s="199"/>
      <c r="K301" s="200"/>
      <c r="L301" s="200"/>
      <c r="M301" s="242"/>
      <c r="N301" s="102"/>
      <c r="O301" s="109"/>
      <c r="V301" s="104"/>
    </row>
    <row r="302" spans="1:22" ht="24" customHeight="1" thickBot="1">
      <c r="A302" s="299">
        <f>A298+1</f>
        <v>73</v>
      </c>
      <c r="B302" s="179" t="s">
        <v>336</v>
      </c>
      <c r="C302" s="179" t="s">
        <v>338</v>
      </c>
      <c r="D302" s="179" t="s">
        <v>24</v>
      </c>
      <c r="E302" s="284" t="s">
        <v>340</v>
      </c>
      <c r="F302" s="284"/>
      <c r="G302" s="284" t="s">
        <v>332</v>
      </c>
      <c r="H302" s="285"/>
      <c r="I302" s="186"/>
      <c r="J302" s="193"/>
      <c r="K302" s="193"/>
      <c r="L302" s="193"/>
      <c r="M302" s="242"/>
      <c r="N302" s="88"/>
      <c r="V302" s="45"/>
    </row>
    <row r="303" spans="1:22" ht="31.2" thickBot="1">
      <c r="A303" s="299"/>
      <c r="B303" s="129" t="s">
        <v>716</v>
      </c>
      <c r="C303" s="129" t="s">
        <v>710</v>
      </c>
      <c r="D303" s="130">
        <v>43726</v>
      </c>
      <c r="E303" s="131"/>
      <c r="F303" s="132" t="s">
        <v>711</v>
      </c>
      <c r="G303" s="286" t="s">
        <v>712</v>
      </c>
      <c r="H303" s="287"/>
      <c r="I303" s="288"/>
      <c r="J303" s="133" t="s">
        <v>698</v>
      </c>
      <c r="K303" s="134"/>
      <c r="L303" s="135" t="s">
        <v>3</v>
      </c>
      <c r="M303" s="242">
        <v>2450</v>
      </c>
      <c r="N303" s="88"/>
      <c r="V303" s="45"/>
    </row>
    <row r="304" spans="1:22" ht="21" thickBot="1">
      <c r="A304" s="299"/>
      <c r="B304" s="180" t="s">
        <v>337</v>
      </c>
      <c r="C304" s="180" t="s">
        <v>339</v>
      </c>
      <c r="D304" s="180" t="s">
        <v>23</v>
      </c>
      <c r="E304" s="289" t="s">
        <v>341</v>
      </c>
      <c r="F304" s="289"/>
      <c r="G304" s="290"/>
      <c r="H304" s="291"/>
      <c r="I304" s="292"/>
      <c r="J304" s="137"/>
      <c r="K304" s="135"/>
      <c r="L304" s="138"/>
      <c r="M304" s="242"/>
      <c r="N304" s="88"/>
      <c r="V304" s="45"/>
    </row>
    <row r="305" spans="1:22" ht="21" thickBot="1">
      <c r="A305" s="300"/>
      <c r="B305" s="195" t="s">
        <v>929</v>
      </c>
      <c r="C305" s="184" t="s">
        <v>712</v>
      </c>
      <c r="D305" s="202">
        <v>43728</v>
      </c>
      <c r="E305" s="197" t="s">
        <v>4</v>
      </c>
      <c r="F305" s="198" t="s">
        <v>713</v>
      </c>
      <c r="G305" s="293"/>
      <c r="H305" s="294"/>
      <c r="I305" s="295"/>
      <c r="J305" s="199"/>
      <c r="K305" s="200"/>
      <c r="L305" s="200"/>
      <c r="M305" s="242"/>
      <c r="N305" s="88"/>
      <c r="O305" s="109"/>
      <c r="V305" s="45"/>
    </row>
    <row r="306" spans="1:22" ht="24" customHeight="1" thickBot="1">
      <c r="A306" s="299">
        <f>A302+1</f>
        <v>74</v>
      </c>
      <c r="B306" s="179" t="s">
        <v>336</v>
      </c>
      <c r="C306" s="179" t="s">
        <v>338</v>
      </c>
      <c r="D306" s="179" t="s">
        <v>24</v>
      </c>
      <c r="E306" s="284" t="s">
        <v>340</v>
      </c>
      <c r="F306" s="284"/>
      <c r="G306" s="284" t="s">
        <v>332</v>
      </c>
      <c r="H306" s="285"/>
      <c r="I306" s="186"/>
      <c r="J306" s="193"/>
      <c r="K306" s="193"/>
      <c r="L306" s="193"/>
      <c r="M306" s="242"/>
      <c r="N306" s="88"/>
      <c r="V306" s="45"/>
    </row>
    <row r="307" spans="1:22" ht="31.2" thickBot="1">
      <c r="A307" s="299"/>
      <c r="B307" s="129" t="s">
        <v>717</v>
      </c>
      <c r="C307" s="129" t="s">
        <v>710</v>
      </c>
      <c r="D307" s="130">
        <v>43726</v>
      </c>
      <c r="E307" s="131"/>
      <c r="F307" s="132" t="s">
        <v>711</v>
      </c>
      <c r="G307" s="286" t="s">
        <v>712</v>
      </c>
      <c r="H307" s="287"/>
      <c r="I307" s="288"/>
      <c r="J307" s="133" t="s">
        <v>698</v>
      </c>
      <c r="K307" s="134"/>
      <c r="L307" s="135" t="s">
        <v>3</v>
      </c>
      <c r="M307" s="242">
        <v>2450</v>
      </c>
      <c r="N307" s="88"/>
      <c r="V307" s="45"/>
    </row>
    <row r="308" spans="1:22" ht="21" thickBot="1">
      <c r="A308" s="299"/>
      <c r="B308" s="180" t="s">
        <v>337</v>
      </c>
      <c r="C308" s="180" t="s">
        <v>339</v>
      </c>
      <c r="D308" s="180" t="s">
        <v>23</v>
      </c>
      <c r="E308" s="289" t="s">
        <v>341</v>
      </c>
      <c r="F308" s="289"/>
      <c r="G308" s="290"/>
      <c r="H308" s="291"/>
      <c r="I308" s="292"/>
      <c r="J308" s="137"/>
      <c r="K308" s="135"/>
      <c r="L308" s="138"/>
      <c r="M308" s="242"/>
      <c r="N308" s="88"/>
      <c r="V308" s="45"/>
    </row>
    <row r="309" spans="1:22" ht="21" thickBot="1">
      <c r="A309" s="300"/>
      <c r="B309" s="195" t="s">
        <v>928</v>
      </c>
      <c r="C309" s="184" t="s">
        <v>712</v>
      </c>
      <c r="D309" s="202">
        <v>43728</v>
      </c>
      <c r="E309" s="197" t="s">
        <v>4</v>
      </c>
      <c r="F309" s="198" t="s">
        <v>713</v>
      </c>
      <c r="G309" s="293"/>
      <c r="H309" s="294"/>
      <c r="I309" s="295"/>
      <c r="J309" s="199"/>
      <c r="K309" s="200"/>
      <c r="L309" s="200"/>
      <c r="M309" s="242"/>
      <c r="N309" s="88"/>
      <c r="O309" s="109"/>
      <c r="V309" s="45"/>
    </row>
    <row r="310" spans="1:22" ht="24" customHeight="1" thickBot="1">
      <c r="A310" s="299">
        <f>A306+1</f>
        <v>75</v>
      </c>
      <c r="B310" s="179" t="s">
        <v>336</v>
      </c>
      <c r="C310" s="179" t="s">
        <v>338</v>
      </c>
      <c r="D310" s="179" t="s">
        <v>24</v>
      </c>
      <c r="E310" s="284" t="s">
        <v>340</v>
      </c>
      <c r="F310" s="284"/>
      <c r="G310" s="284" t="s">
        <v>332</v>
      </c>
      <c r="H310" s="285"/>
      <c r="I310" s="186"/>
      <c r="J310" s="193"/>
      <c r="K310" s="193"/>
      <c r="L310" s="193"/>
      <c r="M310" s="242"/>
      <c r="N310" s="88"/>
      <c r="V310" s="45"/>
    </row>
    <row r="311" spans="1:22" ht="34.5" customHeight="1" thickBot="1">
      <c r="A311" s="299"/>
      <c r="B311" s="129" t="s">
        <v>718</v>
      </c>
      <c r="C311" s="129" t="s">
        <v>710</v>
      </c>
      <c r="D311" s="130">
        <v>43726</v>
      </c>
      <c r="E311" s="131"/>
      <c r="F311" s="132" t="s">
        <v>711</v>
      </c>
      <c r="G311" s="286" t="s">
        <v>712</v>
      </c>
      <c r="H311" s="287"/>
      <c r="I311" s="288"/>
      <c r="J311" s="133" t="s">
        <v>698</v>
      </c>
      <c r="K311" s="134"/>
      <c r="L311" s="135" t="s">
        <v>3</v>
      </c>
      <c r="M311" s="242">
        <v>2450</v>
      </c>
      <c r="N311" s="88"/>
      <c r="V311" s="45"/>
    </row>
    <row r="312" spans="1:22" ht="21" thickBot="1">
      <c r="A312" s="299"/>
      <c r="B312" s="180" t="s">
        <v>337</v>
      </c>
      <c r="C312" s="180" t="s">
        <v>339</v>
      </c>
      <c r="D312" s="180" t="s">
        <v>23</v>
      </c>
      <c r="E312" s="289" t="s">
        <v>341</v>
      </c>
      <c r="F312" s="289"/>
      <c r="G312" s="290"/>
      <c r="H312" s="291"/>
      <c r="I312" s="292"/>
      <c r="J312" s="137"/>
      <c r="K312" s="135"/>
      <c r="L312" s="138"/>
      <c r="M312" s="242"/>
      <c r="N312" s="88"/>
      <c r="V312" s="45"/>
    </row>
    <row r="313" spans="1:22" ht="31.2" thickBot="1">
      <c r="A313" s="300"/>
      <c r="B313" s="195" t="s">
        <v>926</v>
      </c>
      <c r="C313" s="184" t="s">
        <v>712</v>
      </c>
      <c r="D313" s="202">
        <v>43728</v>
      </c>
      <c r="E313" s="197" t="s">
        <v>4</v>
      </c>
      <c r="F313" s="198" t="s">
        <v>713</v>
      </c>
      <c r="G313" s="293"/>
      <c r="H313" s="294"/>
      <c r="I313" s="295"/>
      <c r="J313" s="199"/>
      <c r="K313" s="200"/>
      <c r="L313" s="200"/>
      <c r="M313" s="242"/>
      <c r="N313" s="88"/>
      <c r="O313" s="109"/>
      <c r="V313" s="45"/>
    </row>
    <row r="314" spans="1:22" ht="24" customHeight="1" thickBot="1">
      <c r="A314" s="299">
        <f>A310+1</f>
        <v>76</v>
      </c>
      <c r="B314" s="179" t="s">
        <v>336</v>
      </c>
      <c r="C314" s="179" t="s">
        <v>338</v>
      </c>
      <c r="D314" s="179" t="s">
        <v>24</v>
      </c>
      <c r="E314" s="284" t="s">
        <v>340</v>
      </c>
      <c r="F314" s="284"/>
      <c r="G314" s="284" t="s">
        <v>332</v>
      </c>
      <c r="H314" s="285"/>
      <c r="I314" s="186"/>
      <c r="J314" s="193"/>
      <c r="K314" s="193"/>
      <c r="L314" s="193"/>
      <c r="M314" s="242"/>
      <c r="N314" s="88"/>
      <c r="V314" s="45"/>
    </row>
    <row r="315" spans="1:22" ht="36" customHeight="1" thickBot="1">
      <c r="A315" s="299"/>
      <c r="B315" s="129" t="s">
        <v>719</v>
      </c>
      <c r="C315" s="129" t="s">
        <v>710</v>
      </c>
      <c r="D315" s="130">
        <v>43726</v>
      </c>
      <c r="E315" s="131"/>
      <c r="F315" s="132" t="s">
        <v>711</v>
      </c>
      <c r="G315" s="286" t="s">
        <v>712</v>
      </c>
      <c r="H315" s="287"/>
      <c r="I315" s="288"/>
      <c r="J315" s="133" t="s">
        <v>698</v>
      </c>
      <c r="K315" s="134"/>
      <c r="L315" s="135" t="s">
        <v>3</v>
      </c>
      <c r="M315" s="242">
        <v>2450</v>
      </c>
      <c r="N315" s="88"/>
      <c r="V315" s="45"/>
    </row>
    <row r="316" spans="1:22" ht="21" thickBot="1">
      <c r="A316" s="299"/>
      <c r="B316" s="180" t="s">
        <v>337</v>
      </c>
      <c r="C316" s="180" t="s">
        <v>339</v>
      </c>
      <c r="D316" s="180" t="s">
        <v>23</v>
      </c>
      <c r="E316" s="289" t="s">
        <v>341</v>
      </c>
      <c r="F316" s="289"/>
      <c r="G316" s="290"/>
      <c r="H316" s="291"/>
      <c r="I316" s="292"/>
      <c r="J316" s="137"/>
      <c r="K316" s="135"/>
      <c r="L316" s="138"/>
      <c r="M316" s="242"/>
      <c r="N316" s="88"/>
      <c r="V316" s="45"/>
    </row>
    <row r="317" spans="1:22" ht="26.25" customHeight="1" thickBot="1">
      <c r="A317" s="300"/>
      <c r="B317" s="195" t="s">
        <v>927</v>
      </c>
      <c r="C317" s="184" t="s">
        <v>712</v>
      </c>
      <c r="D317" s="202">
        <v>43728</v>
      </c>
      <c r="E317" s="197" t="s">
        <v>4</v>
      </c>
      <c r="F317" s="198" t="s">
        <v>713</v>
      </c>
      <c r="G317" s="293"/>
      <c r="H317" s="294"/>
      <c r="I317" s="295"/>
      <c r="J317" s="199"/>
      <c r="K317" s="200"/>
      <c r="L317" s="200"/>
      <c r="M317" s="242"/>
      <c r="N317" s="88"/>
      <c r="O317" s="109"/>
      <c r="V317" s="45"/>
    </row>
    <row r="318" spans="1:22" ht="24" customHeight="1" thickBot="1">
      <c r="A318" s="299">
        <f>A314+1</f>
        <v>77</v>
      </c>
      <c r="B318" s="179" t="s">
        <v>336</v>
      </c>
      <c r="C318" s="179" t="s">
        <v>338</v>
      </c>
      <c r="D318" s="179" t="s">
        <v>24</v>
      </c>
      <c r="E318" s="284" t="s">
        <v>340</v>
      </c>
      <c r="F318" s="284"/>
      <c r="G318" s="284" t="s">
        <v>332</v>
      </c>
      <c r="H318" s="285"/>
      <c r="I318" s="186"/>
      <c r="J318" s="193"/>
      <c r="K318" s="193"/>
      <c r="L318" s="193"/>
      <c r="M318" s="242"/>
      <c r="N318" s="88"/>
      <c r="V318" s="45"/>
    </row>
    <row r="319" spans="1:22" ht="35.25" customHeight="1" thickBot="1">
      <c r="A319" s="299"/>
      <c r="B319" s="129" t="s">
        <v>720</v>
      </c>
      <c r="C319" s="129" t="s">
        <v>710</v>
      </c>
      <c r="D319" s="130">
        <v>43726</v>
      </c>
      <c r="E319" s="131"/>
      <c r="F319" s="132" t="s">
        <v>711</v>
      </c>
      <c r="G319" s="286" t="s">
        <v>712</v>
      </c>
      <c r="H319" s="287"/>
      <c r="I319" s="288"/>
      <c r="J319" s="133" t="s">
        <v>698</v>
      </c>
      <c r="K319" s="134"/>
      <c r="L319" s="135" t="s">
        <v>3</v>
      </c>
      <c r="M319" s="242">
        <v>2450</v>
      </c>
      <c r="N319" s="88"/>
      <c r="V319" s="45"/>
    </row>
    <row r="320" spans="1:22" ht="21" thickBot="1">
      <c r="A320" s="299"/>
      <c r="B320" s="180" t="s">
        <v>337</v>
      </c>
      <c r="C320" s="180" t="s">
        <v>339</v>
      </c>
      <c r="D320" s="180" t="s">
        <v>23</v>
      </c>
      <c r="E320" s="289" t="s">
        <v>341</v>
      </c>
      <c r="F320" s="289"/>
      <c r="G320" s="290"/>
      <c r="H320" s="291"/>
      <c r="I320" s="292"/>
      <c r="J320" s="137"/>
      <c r="K320" s="135"/>
      <c r="L320" s="138"/>
      <c r="M320" s="242"/>
      <c r="N320" s="88"/>
      <c r="V320" s="45"/>
    </row>
    <row r="321" spans="1:22" s="103" customFormat="1" ht="33" customHeight="1" thickBot="1">
      <c r="A321" s="300"/>
      <c r="B321" s="195" t="s">
        <v>926</v>
      </c>
      <c r="C321" s="184" t="s">
        <v>712</v>
      </c>
      <c r="D321" s="202">
        <v>43728</v>
      </c>
      <c r="E321" s="197" t="s">
        <v>4</v>
      </c>
      <c r="F321" s="198" t="s">
        <v>713</v>
      </c>
      <c r="G321" s="293"/>
      <c r="H321" s="294"/>
      <c r="I321" s="295"/>
      <c r="J321" s="199"/>
      <c r="K321" s="200"/>
      <c r="L321" s="200"/>
      <c r="M321" s="242"/>
      <c r="N321" s="102"/>
      <c r="O321" s="109"/>
      <c r="V321" s="104"/>
    </row>
    <row r="322" spans="1:22" ht="24" customHeight="1" thickBot="1">
      <c r="A322" s="299">
        <f>A318+1</f>
        <v>78</v>
      </c>
      <c r="B322" s="179" t="s">
        <v>336</v>
      </c>
      <c r="C322" s="179" t="s">
        <v>338</v>
      </c>
      <c r="D322" s="179" t="s">
        <v>24</v>
      </c>
      <c r="E322" s="284" t="s">
        <v>340</v>
      </c>
      <c r="F322" s="284"/>
      <c r="G322" s="284" t="s">
        <v>332</v>
      </c>
      <c r="H322" s="285"/>
      <c r="I322" s="186"/>
      <c r="J322" s="193"/>
      <c r="K322" s="193"/>
      <c r="L322" s="193"/>
      <c r="M322" s="242"/>
      <c r="N322" s="88"/>
      <c r="V322" s="45"/>
    </row>
    <row r="323" spans="1:22" ht="39" customHeight="1" thickBot="1">
      <c r="A323" s="299"/>
      <c r="B323" s="129" t="s">
        <v>721</v>
      </c>
      <c r="C323" s="129" t="s">
        <v>710</v>
      </c>
      <c r="D323" s="130">
        <v>43726</v>
      </c>
      <c r="E323" s="131"/>
      <c r="F323" s="132" t="s">
        <v>711</v>
      </c>
      <c r="G323" s="286" t="s">
        <v>712</v>
      </c>
      <c r="H323" s="287"/>
      <c r="I323" s="288"/>
      <c r="J323" s="133" t="s">
        <v>698</v>
      </c>
      <c r="K323" s="134"/>
      <c r="L323" s="135" t="s">
        <v>3</v>
      </c>
      <c r="M323" s="242">
        <v>2450</v>
      </c>
      <c r="N323" s="88"/>
      <c r="V323" s="45"/>
    </row>
    <row r="324" spans="1:22" ht="21" thickBot="1">
      <c r="A324" s="299"/>
      <c r="B324" s="180" t="s">
        <v>337</v>
      </c>
      <c r="C324" s="180" t="s">
        <v>339</v>
      </c>
      <c r="D324" s="180" t="s">
        <v>23</v>
      </c>
      <c r="E324" s="289" t="s">
        <v>341</v>
      </c>
      <c r="F324" s="289"/>
      <c r="G324" s="290"/>
      <c r="H324" s="291"/>
      <c r="I324" s="292"/>
      <c r="J324" s="137"/>
      <c r="K324" s="135"/>
      <c r="L324" s="138"/>
      <c r="M324" s="242"/>
      <c r="N324" s="88"/>
      <c r="V324" s="45"/>
    </row>
    <row r="325" spans="1:22" ht="36" customHeight="1" thickBot="1">
      <c r="A325" s="300"/>
      <c r="B325" s="195" t="s">
        <v>926</v>
      </c>
      <c r="C325" s="184" t="s">
        <v>712</v>
      </c>
      <c r="D325" s="196"/>
      <c r="E325" s="197" t="s">
        <v>4</v>
      </c>
      <c r="F325" s="198" t="s">
        <v>713</v>
      </c>
      <c r="G325" s="293"/>
      <c r="H325" s="294"/>
      <c r="I325" s="295"/>
      <c r="J325" s="199"/>
      <c r="K325" s="200"/>
      <c r="L325" s="200"/>
      <c r="M325" s="242"/>
      <c r="N325" s="88"/>
      <c r="O325" s="109"/>
      <c r="V325" s="45"/>
    </row>
    <row r="326" spans="1:22" ht="24" customHeight="1" thickBot="1">
      <c r="A326" s="299">
        <f>A322+1</f>
        <v>79</v>
      </c>
      <c r="B326" s="179" t="s">
        <v>336</v>
      </c>
      <c r="C326" s="179" t="s">
        <v>338</v>
      </c>
      <c r="D326" s="179" t="s">
        <v>24</v>
      </c>
      <c r="E326" s="284" t="s">
        <v>340</v>
      </c>
      <c r="F326" s="284"/>
      <c r="G326" s="284" t="s">
        <v>332</v>
      </c>
      <c r="H326" s="285"/>
      <c r="I326" s="186"/>
      <c r="J326" s="193"/>
      <c r="K326" s="193"/>
      <c r="L326" s="193"/>
      <c r="M326" s="242"/>
      <c r="N326" s="88"/>
      <c r="V326" s="45"/>
    </row>
    <row r="327" spans="1:22" ht="36" customHeight="1" thickBot="1">
      <c r="A327" s="299"/>
      <c r="B327" s="129" t="s">
        <v>722</v>
      </c>
      <c r="C327" s="129" t="s">
        <v>710</v>
      </c>
      <c r="D327" s="130">
        <v>43726</v>
      </c>
      <c r="E327" s="131"/>
      <c r="F327" s="132" t="s">
        <v>711</v>
      </c>
      <c r="G327" s="286" t="s">
        <v>712</v>
      </c>
      <c r="H327" s="287"/>
      <c r="I327" s="288"/>
      <c r="J327" s="133" t="s">
        <v>698</v>
      </c>
      <c r="K327" s="134"/>
      <c r="L327" s="135" t="s">
        <v>3</v>
      </c>
      <c r="M327" s="242">
        <v>2450</v>
      </c>
      <c r="N327" s="88"/>
      <c r="V327" s="45"/>
    </row>
    <row r="328" spans="1:22" ht="21" thickBot="1">
      <c r="A328" s="299"/>
      <c r="B328" s="180" t="s">
        <v>337</v>
      </c>
      <c r="C328" s="180" t="s">
        <v>339</v>
      </c>
      <c r="D328" s="180" t="s">
        <v>23</v>
      </c>
      <c r="E328" s="289" t="s">
        <v>341</v>
      </c>
      <c r="F328" s="289"/>
      <c r="G328" s="290"/>
      <c r="H328" s="291"/>
      <c r="I328" s="292"/>
      <c r="J328" s="137"/>
      <c r="K328" s="135"/>
      <c r="L328" s="138"/>
      <c r="M328" s="242">
        <v>0</v>
      </c>
      <c r="N328" s="88"/>
      <c r="V328" s="45"/>
    </row>
    <row r="329" spans="1:22" ht="36" customHeight="1" thickBot="1">
      <c r="A329" s="300"/>
      <c r="B329" s="195" t="s">
        <v>926</v>
      </c>
      <c r="C329" s="184" t="s">
        <v>712</v>
      </c>
      <c r="D329" s="202">
        <v>43728</v>
      </c>
      <c r="E329" s="197" t="s">
        <v>4</v>
      </c>
      <c r="F329" s="198" t="s">
        <v>713</v>
      </c>
      <c r="G329" s="293"/>
      <c r="H329" s="294"/>
      <c r="I329" s="295"/>
      <c r="J329" s="199"/>
      <c r="K329" s="200"/>
      <c r="L329" s="200"/>
      <c r="M329" s="242"/>
      <c r="N329" s="88"/>
      <c r="O329" s="109"/>
      <c r="V329" s="45"/>
    </row>
    <row r="330" spans="1:22" ht="24" customHeight="1" thickBot="1">
      <c r="A330" s="299">
        <f>A326+1</f>
        <v>80</v>
      </c>
      <c r="B330" s="179" t="s">
        <v>336</v>
      </c>
      <c r="C330" s="179" t="s">
        <v>338</v>
      </c>
      <c r="D330" s="179" t="s">
        <v>24</v>
      </c>
      <c r="E330" s="284" t="s">
        <v>340</v>
      </c>
      <c r="F330" s="284"/>
      <c r="G330" s="284" t="s">
        <v>332</v>
      </c>
      <c r="H330" s="285"/>
      <c r="I330" s="186"/>
      <c r="J330" s="193"/>
      <c r="K330" s="193"/>
      <c r="L330" s="193"/>
      <c r="M330" s="242"/>
      <c r="N330" s="88"/>
      <c r="V330" s="45"/>
    </row>
    <row r="331" spans="1:22" ht="21" thickBot="1">
      <c r="A331" s="299"/>
      <c r="B331" s="129" t="s">
        <v>723</v>
      </c>
      <c r="C331" s="129" t="s">
        <v>724</v>
      </c>
      <c r="D331" s="130">
        <v>43725</v>
      </c>
      <c r="E331" s="131"/>
      <c r="F331" s="132" t="s">
        <v>725</v>
      </c>
      <c r="G331" s="286" t="s">
        <v>726</v>
      </c>
      <c r="H331" s="287"/>
      <c r="I331" s="288"/>
      <c r="J331" s="133" t="s">
        <v>698</v>
      </c>
      <c r="K331" s="134"/>
      <c r="L331" s="135" t="s">
        <v>3</v>
      </c>
      <c r="M331" s="242">
        <v>2930</v>
      </c>
      <c r="N331" s="88"/>
      <c r="V331" s="45"/>
    </row>
    <row r="332" spans="1:22" ht="21" thickBot="1">
      <c r="A332" s="299"/>
      <c r="B332" s="180" t="s">
        <v>337</v>
      </c>
      <c r="C332" s="180" t="s">
        <v>339</v>
      </c>
      <c r="D332" s="180" t="s">
        <v>23</v>
      </c>
      <c r="E332" s="289" t="s">
        <v>341</v>
      </c>
      <c r="F332" s="289"/>
      <c r="G332" s="290"/>
      <c r="H332" s="291"/>
      <c r="I332" s="292"/>
      <c r="J332" s="137"/>
      <c r="K332" s="135"/>
      <c r="L332" s="138"/>
      <c r="M332" s="242"/>
      <c r="N332" s="88"/>
      <c r="V332" s="45"/>
    </row>
    <row r="333" spans="1:22" ht="31.2" thickBot="1">
      <c r="A333" s="300"/>
      <c r="B333" s="195" t="s">
        <v>925</v>
      </c>
      <c r="C333" s="129" t="s">
        <v>726</v>
      </c>
      <c r="D333" s="196">
        <v>43727</v>
      </c>
      <c r="E333" s="197" t="s">
        <v>4</v>
      </c>
      <c r="F333" s="198" t="s">
        <v>727</v>
      </c>
      <c r="G333" s="293"/>
      <c r="H333" s="294"/>
      <c r="I333" s="295"/>
      <c r="J333" s="199"/>
      <c r="K333" s="200"/>
      <c r="L333" s="200"/>
      <c r="M333" s="242"/>
      <c r="N333" s="88"/>
      <c r="O333" s="109"/>
      <c r="V333" s="45"/>
    </row>
    <row r="334" spans="1:22" ht="24" customHeight="1" thickTop="1" thickBot="1">
      <c r="A334" s="299">
        <f>A330+1</f>
        <v>81</v>
      </c>
      <c r="B334" s="218" t="s">
        <v>336</v>
      </c>
      <c r="C334" s="218" t="s">
        <v>338</v>
      </c>
      <c r="D334" s="218" t="s">
        <v>24</v>
      </c>
      <c r="E334" s="301" t="s">
        <v>340</v>
      </c>
      <c r="F334" s="301"/>
      <c r="G334" s="306" t="s">
        <v>332</v>
      </c>
      <c r="H334" s="307"/>
      <c r="I334" s="308"/>
      <c r="J334" s="50" t="s">
        <v>2</v>
      </c>
      <c r="K334" s="51"/>
      <c r="L334" s="51"/>
      <c r="M334" s="242"/>
      <c r="N334" s="88"/>
      <c r="V334" s="45"/>
    </row>
    <row r="335" spans="1:22" ht="31.2" thickBot="1">
      <c r="A335" s="299"/>
      <c r="B335" s="53" t="s">
        <v>731</v>
      </c>
      <c r="C335" s="53" t="s">
        <v>732</v>
      </c>
      <c r="D335" s="146">
        <v>43557</v>
      </c>
      <c r="E335" s="53"/>
      <c r="F335" s="53" t="s">
        <v>733</v>
      </c>
      <c r="G335" s="302" t="s">
        <v>734</v>
      </c>
      <c r="H335" s="303"/>
      <c r="I335" s="304"/>
      <c r="J335" s="55" t="s">
        <v>1040</v>
      </c>
      <c r="K335" s="55"/>
      <c r="L335" s="147" t="s">
        <v>3</v>
      </c>
      <c r="M335" s="242">
        <v>2195</v>
      </c>
      <c r="N335" s="88"/>
      <c r="V335" s="45"/>
    </row>
    <row r="336" spans="1:22" ht="21" thickBot="1">
      <c r="A336" s="299"/>
      <c r="B336" s="219" t="s">
        <v>337</v>
      </c>
      <c r="C336" s="219" t="s">
        <v>339</v>
      </c>
      <c r="D336" s="219" t="s">
        <v>23</v>
      </c>
      <c r="E336" s="305" t="s">
        <v>341</v>
      </c>
      <c r="F336" s="305"/>
      <c r="G336" s="309"/>
      <c r="H336" s="310"/>
      <c r="I336" s="311"/>
      <c r="J336" s="57" t="s">
        <v>1</v>
      </c>
      <c r="K336" s="58"/>
      <c r="L336" s="58"/>
      <c r="M336" s="242"/>
      <c r="N336" s="88"/>
      <c r="V336" s="45"/>
    </row>
    <row r="337" spans="1:22" s="103" customFormat="1" ht="21" thickBot="1">
      <c r="A337" s="300"/>
      <c r="B337" s="60" t="s">
        <v>387</v>
      </c>
      <c r="C337" s="60" t="s">
        <v>734</v>
      </c>
      <c r="D337" s="61">
        <v>43559</v>
      </c>
      <c r="E337" s="62" t="s">
        <v>4</v>
      </c>
      <c r="F337" s="63" t="s">
        <v>736</v>
      </c>
      <c r="G337" s="312"/>
      <c r="H337" s="313"/>
      <c r="I337" s="314"/>
      <c r="J337" s="57" t="s">
        <v>0</v>
      </c>
      <c r="K337" s="58"/>
      <c r="L337" s="58"/>
      <c r="M337" s="242"/>
      <c r="N337" s="102"/>
      <c r="O337" s="109"/>
      <c r="V337" s="104"/>
    </row>
    <row r="338" spans="1:22" ht="24" customHeight="1" thickTop="1" thickBot="1">
      <c r="A338" s="299">
        <f>A334+1</f>
        <v>82</v>
      </c>
      <c r="B338" s="218" t="s">
        <v>336</v>
      </c>
      <c r="C338" s="218" t="s">
        <v>338</v>
      </c>
      <c r="D338" s="218" t="s">
        <v>24</v>
      </c>
      <c r="E338" s="301" t="s">
        <v>340</v>
      </c>
      <c r="F338" s="301"/>
      <c r="G338" s="301" t="s">
        <v>332</v>
      </c>
      <c r="H338" s="318"/>
      <c r="I338" s="220"/>
      <c r="J338" s="50" t="s">
        <v>2</v>
      </c>
      <c r="K338" s="51"/>
      <c r="L338" s="51"/>
      <c r="M338" s="242"/>
      <c r="N338" s="88"/>
      <c r="V338" s="45"/>
    </row>
    <row r="339" spans="1:22" ht="21" thickBot="1">
      <c r="A339" s="299"/>
      <c r="B339" s="53" t="s">
        <v>737</v>
      </c>
      <c r="C339" s="53" t="s">
        <v>738</v>
      </c>
      <c r="D339" s="146">
        <v>43559</v>
      </c>
      <c r="E339" s="53"/>
      <c r="F339" s="53" t="s">
        <v>725</v>
      </c>
      <c r="G339" s="302" t="s">
        <v>739</v>
      </c>
      <c r="H339" s="303"/>
      <c r="I339" s="304"/>
      <c r="J339" s="55" t="s">
        <v>1044</v>
      </c>
      <c r="K339" s="55"/>
      <c r="L339" s="147" t="s">
        <v>3</v>
      </c>
      <c r="M339" s="242" t="s">
        <v>1045</v>
      </c>
      <c r="N339" s="88"/>
      <c r="V339" s="45"/>
    </row>
    <row r="340" spans="1:22" ht="21" thickBot="1">
      <c r="A340" s="299"/>
      <c r="B340" s="219" t="s">
        <v>337</v>
      </c>
      <c r="C340" s="219" t="s">
        <v>339</v>
      </c>
      <c r="D340" s="219" t="s">
        <v>23</v>
      </c>
      <c r="E340" s="305" t="s">
        <v>341</v>
      </c>
      <c r="F340" s="305"/>
      <c r="G340" s="309"/>
      <c r="H340" s="310"/>
      <c r="I340" s="311"/>
      <c r="J340" s="57" t="s">
        <v>1042</v>
      </c>
      <c r="K340" s="58"/>
      <c r="L340" s="58"/>
      <c r="M340" s="242">
        <v>3270</v>
      </c>
      <c r="N340" s="88"/>
      <c r="V340" s="45"/>
    </row>
    <row r="341" spans="1:22" ht="21" thickBot="1">
      <c r="A341" s="300"/>
      <c r="B341" s="60" t="s">
        <v>383</v>
      </c>
      <c r="C341" s="60" t="s">
        <v>739</v>
      </c>
      <c r="D341" s="61">
        <v>43566</v>
      </c>
      <c r="E341" s="62" t="s">
        <v>4</v>
      </c>
      <c r="F341" s="63" t="s">
        <v>741</v>
      </c>
      <c r="G341" s="315"/>
      <c r="H341" s="316"/>
      <c r="I341" s="317"/>
      <c r="J341" s="57" t="s">
        <v>1043</v>
      </c>
      <c r="K341" s="58"/>
      <c r="L341" s="58"/>
      <c r="M341" s="242">
        <v>1940</v>
      </c>
      <c r="N341" s="88"/>
      <c r="O341" s="109"/>
      <c r="V341" s="45"/>
    </row>
    <row r="342" spans="1:22" ht="24" customHeight="1" thickTop="1" thickBot="1">
      <c r="A342" s="299">
        <f>A338+1</f>
        <v>83</v>
      </c>
      <c r="B342" s="218" t="s">
        <v>336</v>
      </c>
      <c r="C342" s="218" t="s">
        <v>338</v>
      </c>
      <c r="D342" s="218" t="s">
        <v>24</v>
      </c>
      <c r="E342" s="301" t="s">
        <v>340</v>
      </c>
      <c r="F342" s="301"/>
      <c r="G342" s="301" t="s">
        <v>332</v>
      </c>
      <c r="H342" s="318"/>
      <c r="I342" s="220"/>
      <c r="J342" s="50" t="s">
        <v>2</v>
      </c>
      <c r="K342" s="51"/>
      <c r="L342" s="51"/>
      <c r="M342" s="242"/>
      <c r="N342" s="88"/>
      <c r="V342" s="45"/>
    </row>
    <row r="343" spans="1:22" ht="37.5" customHeight="1" thickBot="1">
      <c r="A343" s="299"/>
      <c r="B343" s="53" t="s">
        <v>742</v>
      </c>
      <c r="C343" s="53" t="s">
        <v>743</v>
      </c>
      <c r="D343" s="146">
        <v>43561</v>
      </c>
      <c r="E343" s="53"/>
      <c r="F343" s="53" t="s">
        <v>744</v>
      </c>
      <c r="G343" s="302" t="s">
        <v>745</v>
      </c>
      <c r="H343" s="303"/>
      <c r="I343" s="304"/>
      <c r="J343" s="203" t="s">
        <v>378</v>
      </c>
      <c r="K343" s="55"/>
      <c r="L343" s="147" t="s">
        <v>3</v>
      </c>
      <c r="M343" s="242">
        <v>992</v>
      </c>
      <c r="N343" s="88"/>
      <c r="V343" s="45"/>
    </row>
    <row r="344" spans="1:22" ht="21" thickBot="1">
      <c r="A344" s="299"/>
      <c r="B344" s="219" t="s">
        <v>337</v>
      </c>
      <c r="C344" s="219" t="s">
        <v>339</v>
      </c>
      <c r="D344" s="219" t="s">
        <v>23</v>
      </c>
      <c r="E344" s="305" t="s">
        <v>341</v>
      </c>
      <c r="F344" s="305"/>
      <c r="G344" s="309"/>
      <c r="H344" s="310"/>
      <c r="I344" s="311"/>
      <c r="J344" s="204" t="s">
        <v>18</v>
      </c>
      <c r="K344" s="58"/>
      <c r="L344" s="76" t="s">
        <v>3</v>
      </c>
      <c r="M344" s="242">
        <v>2168</v>
      </c>
      <c r="N344" s="88"/>
      <c r="V344" s="45"/>
    </row>
    <row r="345" spans="1:22" ht="27.75" customHeight="1" thickBot="1">
      <c r="A345" s="300"/>
      <c r="B345" s="60" t="s">
        <v>746</v>
      </c>
      <c r="C345" s="60" t="s">
        <v>745</v>
      </c>
      <c r="D345" s="61">
        <v>43568</v>
      </c>
      <c r="E345" s="62" t="s">
        <v>4</v>
      </c>
      <c r="F345" s="63" t="s">
        <v>747</v>
      </c>
      <c r="G345" s="315"/>
      <c r="H345" s="316"/>
      <c r="I345" s="317"/>
      <c r="J345" s="205" t="s">
        <v>5</v>
      </c>
      <c r="K345" s="58"/>
      <c r="L345" s="76" t="s">
        <v>3</v>
      </c>
      <c r="M345" s="242">
        <v>280</v>
      </c>
      <c r="N345" s="88"/>
      <c r="O345" s="109"/>
      <c r="V345" s="45"/>
    </row>
    <row r="346" spans="1:22" ht="24" customHeight="1" thickTop="1" thickBot="1">
      <c r="A346" s="299">
        <f>A342+1</f>
        <v>84</v>
      </c>
      <c r="B346" s="218" t="s">
        <v>336</v>
      </c>
      <c r="C346" s="218" t="s">
        <v>338</v>
      </c>
      <c r="D346" s="218" t="s">
        <v>24</v>
      </c>
      <c r="E346" s="301" t="s">
        <v>340</v>
      </c>
      <c r="F346" s="301"/>
      <c r="G346" s="301" t="s">
        <v>332</v>
      </c>
      <c r="H346" s="318"/>
      <c r="I346" s="220"/>
      <c r="J346" s="50" t="s">
        <v>2</v>
      </c>
      <c r="K346" s="51"/>
      <c r="L346" s="51"/>
      <c r="M346" s="242"/>
      <c r="N346" s="88"/>
      <c r="V346" s="45"/>
    </row>
    <row r="347" spans="1:22" ht="24.75" customHeight="1" thickBot="1">
      <c r="A347" s="299"/>
      <c r="B347" s="53" t="s">
        <v>748</v>
      </c>
      <c r="C347" s="53" t="s">
        <v>749</v>
      </c>
      <c r="D347" s="146">
        <v>43571</v>
      </c>
      <c r="E347" s="53"/>
      <c r="F347" s="53" t="s">
        <v>750</v>
      </c>
      <c r="G347" s="302" t="s">
        <v>751</v>
      </c>
      <c r="H347" s="303"/>
      <c r="I347" s="304"/>
      <c r="J347" s="55" t="s">
        <v>752</v>
      </c>
      <c r="K347" s="55"/>
      <c r="L347" s="55" t="s">
        <v>3</v>
      </c>
      <c r="M347" s="242">
        <v>165</v>
      </c>
      <c r="N347" s="88"/>
      <c r="V347" s="45"/>
    </row>
    <row r="348" spans="1:22" ht="21" thickBot="1">
      <c r="A348" s="299"/>
      <c r="B348" s="219" t="s">
        <v>337</v>
      </c>
      <c r="C348" s="219" t="s">
        <v>339</v>
      </c>
      <c r="D348" s="219" t="s">
        <v>23</v>
      </c>
      <c r="E348" s="305" t="s">
        <v>341</v>
      </c>
      <c r="F348" s="305"/>
      <c r="G348" s="309"/>
      <c r="H348" s="310"/>
      <c r="I348" s="311"/>
      <c r="J348" s="57" t="s">
        <v>1</v>
      </c>
      <c r="K348" s="58"/>
      <c r="L348" s="58"/>
      <c r="M348" s="242"/>
      <c r="N348" s="88"/>
      <c r="V348" s="45"/>
    </row>
    <row r="349" spans="1:22" ht="21" thickBot="1">
      <c r="A349" s="300"/>
      <c r="B349" s="60" t="s">
        <v>753</v>
      </c>
      <c r="C349" s="60" t="s">
        <v>751</v>
      </c>
      <c r="D349" s="61">
        <v>43571</v>
      </c>
      <c r="E349" s="62" t="s">
        <v>4</v>
      </c>
      <c r="F349" s="164">
        <v>43571</v>
      </c>
      <c r="G349" s="315"/>
      <c r="H349" s="316"/>
      <c r="I349" s="317"/>
      <c r="J349" s="57" t="s">
        <v>0</v>
      </c>
      <c r="K349" s="58"/>
      <c r="L349" s="58"/>
      <c r="M349" s="242"/>
      <c r="N349" s="88"/>
      <c r="O349" s="109"/>
      <c r="V349" s="45"/>
    </row>
    <row r="350" spans="1:22" ht="24" customHeight="1" thickTop="1" thickBot="1">
      <c r="A350" s="299">
        <f>A346+1</f>
        <v>85</v>
      </c>
      <c r="B350" s="218" t="s">
        <v>336</v>
      </c>
      <c r="C350" s="218" t="s">
        <v>338</v>
      </c>
      <c r="D350" s="218" t="s">
        <v>24</v>
      </c>
      <c r="E350" s="301" t="s">
        <v>340</v>
      </c>
      <c r="F350" s="301"/>
      <c r="G350" s="301" t="s">
        <v>332</v>
      </c>
      <c r="H350" s="318"/>
      <c r="I350" s="220"/>
      <c r="J350" s="50" t="s">
        <v>2</v>
      </c>
      <c r="K350" s="51"/>
      <c r="L350" s="51"/>
      <c r="M350" s="242"/>
      <c r="N350" s="88"/>
      <c r="V350" s="45"/>
    </row>
    <row r="351" spans="1:22" ht="21" thickBot="1">
      <c r="A351" s="299"/>
      <c r="B351" s="53" t="s">
        <v>384</v>
      </c>
      <c r="C351" s="53" t="s">
        <v>754</v>
      </c>
      <c r="D351" s="146">
        <v>43580</v>
      </c>
      <c r="E351" s="53"/>
      <c r="F351" s="53" t="s">
        <v>385</v>
      </c>
      <c r="G351" s="302" t="s">
        <v>386</v>
      </c>
      <c r="H351" s="303"/>
      <c r="I351" s="304"/>
      <c r="J351" s="203" t="s">
        <v>391</v>
      </c>
      <c r="K351" s="55" t="s">
        <v>371</v>
      </c>
      <c r="L351" s="147"/>
      <c r="M351" s="242">
        <v>1074.5</v>
      </c>
      <c r="N351" s="88"/>
      <c r="V351" s="45"/>
    </row>
    <row r="352" spans="1:22" ht="21" thickBot="1">
      <c r="A352" s="299"/>
      <c r="B352" s="219" t="s">
        <v>337</v>
      </c>
      <c r="C352" s="219" t="s">
        <v>339</v>
      </c>
      <c r="D352" s="219" t="s">
        <v>23</v>
      </c>
      <c r="E352" s="305" t="s">
        <v>341</v>
      </c>
      <c r="F352" s="305"/>
      <c r="G352" s="309"/>
      <c r="H352" s="310"/>
      <c r="I352" s="311"/>
      <c r="J352" s="204" t="s">
        <v>18</v>
      </c>
      <c r="K352" s="58"/>
      <c r="L352" s="147" t="s">
        <v>3</v>
      </c>
      <c r="M352" s="242">
        <v>6546</v>
      </c>
      <c r="N352" s="88"/>
      <c r="V352" s="45"/>
    </row>
    <row r="353" spans="1:22" s="103" customFormat="1" ht="21" thickBot="1">
      <c r="A353" s="300"/>
      <c r="B353" s="60" t="s">
        <v>755</v>
      </c>
      <c r="C353" s="60" t="s">
        <v>386</v>
      </c>
      <c r="D353" s="61">
        <v>43580</v>
      </c>
      <c r="E353" s="62" t="s">
        <v>4</v>
      </c>
      <c r="F353" s="63" t="s">
        <v>756</v>
      </c>
      <c r="G353" s="315"/>
      <c r="H353" s="316"/>
      <c r="I353" s="317"/>
      <c r="J353" s="205" t="s">
        <v>757</v>
      </c>
      <c r="K353" s="58" t="s">
        <v>371</v>
      </c>
      <c r="L353" s="147"/>
      <c r="M353" s="242">
        <v>191.34</v>
      </c>
      <c r="N353" s="102"/>
      <c r="O353" s="109"/>
      <c r="V353" s="104"/>
    </row>
    <row r="354" spans="1:22" ht="24" customHeight="1" thickTop="1" thickBot="1">
      <c r="A354" s="299">
        <f>A350+1</f>
        <v>86</v>
      </c>
      <c r="B354" s="218" t="s">
        <v>336</v>
      </c>
      <c r="C354" s="218" t="s">
        <v>338</v>
      </c>
      <c r="D354" s="218" t="s">
        <v>24</v>
      </c>
      <c r="E354" s="301" t="s">
        <v>340</v>
      </c>
      <c r="F354" s="301"/>
      <c r="G354" s="301" t="s">
        <v>332</v>
      </c>
      <c r="H354" s="318"/>
      <c r="I354" s="220"/>
      <c r="J354" s="50" t="s">
        <v>2</v>
      </c>
      <c r="K354" s="51"/>
      <c r="L354" s="51"/>
      <c r="M354" s="242"/>
      <c r="N354" s="88"/>
      <c r="V354" s="45"/>
    </row>
    <row r="355" spans="1:22" ht="13.8" thickBot="1">
      <c r="A355" s="299"/>
      <c r="B355" s="53" t="s">
        <v>758</v>
      </c>
      <c r="C355" s="53" t="s">
        <v>759</v>
      </c>
      <c r="D355" s="146">
        <v>43596</v>
      </c>
      <c r="E355" s="53"/>
      <c r="F355" s="53" t="s">
        <v>760</v>
      </c>
      <c r="G355" s="302" t="s">
        <v>761</v>
      </c>
      <c r="H355" s="303"/>
      <c r="I355" s="304"/>
      <c r="J355" s="203" t="s">
        <v>391</v>
      </c>
      <c r="K355" s="55"/>
      <c r="L355" s="55" t="s">
        <v>3</v>
      </c>
      <c r="M355" s="242">
        <v>7866</v>
      </c>
      <c r="N355" s="88"/>
      <c r="V355" s="45"/>
    </row>
    <row r="356" spans="1:22" ht="21" thickBot="1">
      <c r="A356" s="299"/>
      <c r="B356" s="219" t="s">
        <v>337</v>
      </c>
      <c r="C356" s="219" t="s">
        <v>339</v>
      </c>
      <c r="D356" s="219" t="s">
        <v>23</v>
      </c>
      <c r="E356" s="305" t="s">
        <v>341</v>
      </c>
      <c r="F356" s="305"/>
      <c r="G356" s="309"/>
      <c r="H356" s="310"/>
      <c r="I356" s="311"/>
      <c r="J356" s="204" t="s">
        <v>660</v>
      </c>
      <c r="K356" s="58"/>
      <c r="L356" s="58" t="s">
        <v>3</v>
      </c>
      <c r="M356" s="242">
        <v>51.5</v>
      </c>
      <c r="N356" s="88"/>
      <c r="V356" s="45"/>
    </row>
    <row r="357" spans="1:22" ht="21" thickBot="1">
      <c r="A357" s="300"/>
      <c r="B357" s="60" t="s">
        <v>762</v>
      </c>
      <c r="C357" s="60" t="s">
        <v>763</v>
      </c>
      <c r="D357" s="61">
        <v>43631</v>
      </c>
      <c r="E357" s="62" t="s">
        <v>4</v>
      </c>
      <c r="F357" s="63" t="s">
        <v>764</v>
      </c>
      <c r="G357" s="315"/>
      <c r="H357" s="316"/>
      <c r="I357" s="317"/>
      <c r="J357" s="57" t="s">
        <v>0</v>
      </c>
      <c r="K357" s="58"/>
      <c r="L357" s="58"/>
      <c r="M357" s="242"/>
      <c r="N357" s="88"/>
      <c r="O357" s="109"/>
      <c r="V357" s="45"/>
    </row>
    <row r="358" spans="1:22" ht="24" customHeight="1" thickTop="1" thickBot="1">
      <c r="A358" s="299">
        <f>A354+1</f>
        <v>87</v>
      </c>
      <c r="B358" s="218" t="s">
        <v>336</v>
      </c>
      <c r="C358" s="218" t="s">
        <v>338</v>
      </c>
      <c r="D358" s="218" t="s">
        <v>24</v>
      </c>
      <c r="E358" s="301" t="s">
        <v>340</v>
      </c>
      <c r="F358" s="301"/>
      <c r="G358" s="301" t="s">
        <v>332</v>
      </c>
      <c r="H358" s="318"/>
      <c r="I358" s="220"/>
      <c r="J358" s="50" t="s">
        <v>2</v>
      </c>
      <c r="K358" s="51"/>
      <c r="L358" s="51"/>
      <c r="M358" s="242"/>
      <c r="N358" s="88"/>
      <c r="V358" s="45"/>
    </row>
    <row r="359" spans="1:22" ht="25.5" customHeight="1" thickBot="1">
      <c r="A359" s="299"/>
      <c r="B359" s="53" t="s">
        <v>765</v>
      </c>
      <c r="C359" s="53" t="s">
        <v>759</v>
      </c>
      <c r="D359" s="146">
        <v>43596</v>
      </c>
      <c r="E359" s="53"/>
      <c r="F359" s="53" t="s">
        <v>760</v>
      </c>
      <c r="G359" s="302" t="s">
        <v>761</v>
      </c>
      <c r="H359" s="303"/>
      <c r="I359" s="304"/>
      <c r="J359" s="203" t="s">
        <v>391</v>
      </c>
      <c r="K359" s="55"/>
      <c r="L359" s="55" t="s">
        <v>3</v>
      </c>
      <c r="M359" s="242">
        <v>7866</v>
      </c>
      <c r="N359" s="88"/>
      <c r="V359" s="45"/>
    </row>
    <row r="360" spans="1:22" ht="21" thickBot="1">
      <c r="A360" s="299"/>
      <c r="B360" s="219" t="s">
        <v>337</v>
      </c>
      <c r="C360" s="219" t="s">
        <v>339</v>
      </c>
      <c r="D360" s="219" t="s">
        <v>23</v>
      </c>
      <c r="E360" s="305" t="s">
        <v>341</v>
      </c>
      <c r="F360" s="305"/>
      <c r="G360" s="309"/>
      <c r="H360" s="310"/>
      <c r="I360" s="311"/>
      <c r="J360" s="204" t="s">
        <v>660</v>
      </c>
      <c r="K360" s="58"/>
      <c r="L360" s="58" t="s">
        <v>3</v>
      </c>
      <c r="M360" s="242">
        <v>51.5</v>
      </c>
      <c r="N360" s="88"/>
      <c r="V360" s="45"/>
    </row>
    <row r="361" spans="1:22" ht="21" thickBot="1">
      <c r="A361" s="300"/>
      <c r="B361" s="60" t="s">
        <v>762</v>
      </c>
      <c r="C361" s="60" t="s">
        <v>763</v>
      </c>
      <c r="D361" s="61">
        <v>43631</v>
      </c>
      <c r="E361" s="62" t="s">
        <v>4</v>
      </c>
      <c r="F361" s="63" t="s">
        <v>764</v>
      </c>
      <c r="G361" s="315"/>
      <c r="H361" s="316"/>
      <c r="I361" s="317"/>
      <c r="J361" s="57" t="s">
        <v>0</v>
      </c>
      <c r="K361" s="58"/>
      <c r="L361" s="58"/>
      <c r="M361" s="242"/>
      <c r="N361" s="88"/>
      <c r="O361" s="109"/>
      <c r="V361" s="45"/>
    </row>
    <row r="362" spans="1:22" ht="24" customHeight="1" thickTop="1" thickBot="1">
      <c r="A362" s="299">
        <f>A358+1</f>
        <v>88</v>
      </c>
      <c r="B362" s="218" t="s">
        <v>336</v>
      </c>
      <c r="C362" s="218" t="s">
        <v>338</v>
      </c>
      <c r="D362" s="218" t="s">
        <v>24</v>
      </c>
      <c r="E362" s="301" t="s">
        <v>340</v>
      </c>
      <c r="F362" s="301"/>
      <c r="G362" s="301" t="s">
        <v>332</v>
      </c>
      <c r="H362" s="318"/>
      <c r="I362" s="220"/>
      <c r="J362" s="50" t="s">
        <v>2</v>
      </c>
      <c r="K362" s="51"/>
      <c r="L362" s="51"/>
      <c r="M362" s="242"/>
      <c r="N362" s="88"/>
      <c r="V362" s="45"/>
    </row>
    <row r="363" spans="1:22" ht="22.5" customHeight="1" thickBot="1">
      <c r="A363" s="299"/>
      <c r="B363" s="53" t="s">
        <v>766</v>
      </c>
      <c r="C363" s="53" t="s">
        <v>759</v>
      </c>
      <c r="D363" s="146">
        <v>43596</v>
      </c>
      <c r="E363" s="53"/>
      <c r="F363" s="53" t="s">
        <v>760</v>
      </c>
      <c r="G363" s="302" t="s">
        <v>761</v>
      </c>
      <c r="H363" s="303"/>
      <c r="I363" s="304"/>
      <c r="J363" s="203" t="s">
        <v>391</v>
      </c>
      <c r="K363" s="55"/>
      <c r="L363" s="55" t="s">
        <v>3</v>
      </c>
      <c r="M363" s="242">
        <v>7866</v>
      </c>
      <c r="N363" s="88"/>
      <c r="V363" s="45"/>
    </row>
    <row r="364" spans="1:22" ht="21" thickBot="1">
      <c r="A364" s="299"/>
      <c r="B364" s="219" t="s">
        <v>337</v>
      </c>
      <c r="C364" s="219" t="s">
        <v>339</v>
      </c>
      <c r="D364" s="219" t="s">
        <v>23</v>
      </c>
      <c r="E364" s="305" t="s">
        <v>341</v>
      </c>
      <c r="F364" s="305"/>
      <c r="G364" s="309"/>
      <c r="H364" s="310"/>
      <c r="I364" s="311"/>
      <c r="J364" s="204" t="s">
        <v>660</v>
      </c>
      <c r="K364" s="58"/>
      <c r="L364" s="58" t="s">
        <v>3</v>
      </c>
      <c r="M364" s="242">
        <v>51.5</v>
      </c>
      <c r="N364" s="88"/>
      <c r="V364" s="45"/>
    </row>
    <row r="365" spans="1:22" ht="21" thickBot="1">
      <c r="A365" s="300"/>
      <c r="B365" s="60" t="s">
        <v>762</v>
      </c>
      <c r="C365" s="60" t="s">
        <v>763</v>
      </c>
      <c r="D365" s="61">
        <v>43631</v>
      </c>
      <c r="E365" s="62" t="s">
        <v>4</v>
      </c>
      <c r="F365" s="63" t="s">
        <v>764</v>
      </c>
      <c r="G365" s="315"/>
      <c r="H365" s="316"/>
      <c r="I365" s="317"/>
      <c r="J365" s="57" t="s">
        <v>0</v>
      </c>
      <c r="K365" s="58"/>
      <c r="L365" s="58"/>
      <c r="M365" s="242"/>
      <c r="N365" s="88"/>
      <c r="O365" s="109"/>
      <c r="V365" s="45"/>
    </row>
    <row r="366" spans="1:22" ht="24" customHeight="1" thickTop="1" thickBot="1">
      <c r="A366" s="299">
        <f>A362+1</f>
        <v>89</v>
      </c>
      <c r="B366" s="218" t="s">
        <v>336</v>
      </c>
      <c r="C366" s="218" t="s">
        <v>338</v>
      </c>
      <c r="D366" s="218" t="s">
        <v>24</v>
      </c>
      <c r="E366" s="301" t="s">
        <v>340</v>
      </c>
      <c r="F366" s="301"/>
      <c r="G366" s="301" t="s">
        <v>332</v>
      </c>
      <c r="H366" s="318"/>
      <c r="I366" s="220"/>
      <c r="J366" s="50" t="s">
        <v>2</v>
      </c>
      <c r="K366" s="51"/>
      <c r="L366" s="51"/>
      <c r="M366" s="242"/>
      <c r="N366" s="88"/>
      <c r="V366" s="45"/>
    </row>
    <row r="367" spans="1:22" ht="21" thickBot="1">
      <c r="A367" s="299"/>
      <c r="B367" s="53" t="s">
        <v>767</v>
      </c>
      <c r="C367" s="53" t="s">
        <v>759</v>
      </c>
      <c r="D367" s="146">
        <v>43596</v>
      </c>
      <c r="E367" s="53"/>
      <c r="F367" s="53" t="s">
        <v>760</v>
      </c>
      <c r="G367" s="302" t="s">
        <v>761</v>
      </c>
      <c r="H367" s="303"/>
      <c r="I367" s="304"/>
      <c r="J367" s="203" t="s">
        <v>391</v>
      </c>
      <c r="K367" s="55"/>
      <c r="L367" s="55" t="s">
        <v>3</v>
      </c>
      <c r="M367" s="242">
        <v>7866</v>
      </c>
      <c r="N367" s="88"/>
      <c r="V367" s="45"/>
    </row>
    <row r="368" spans="1:22" ht="21" thickBot="1">
      <c r="A368" s="299"/>
      <c r="B368" s="219" t="s">
        <v>337</v>
      </c>
      <c r="C368" s="219" t="s">
        <v>339</v>
      </c>
      <c r="D368" s="219" t="s">
        <v>23</v>
      </c>
      <c r="E368" s="305" t="s">
        <v>341</v>
      </c>
      <c r="F368" s="305"/>
      <c r="G368" s="309"/>
      <c r="H368" s="310"/>
      <c r="I368" s="311"/>
      <c r="J368" s="204" t="s">
        <v>660</v>
      </c>
      <c r="K368" s="58"/>
      <c r="L368" s="58" t="s">
        <v>3</v>
      </c>
      <c r="M368" s="242">
        <v>51.5</v>
      </c>
      <c r="N368" s="88"/>
      <c r="V368" s="45"/>
    </row>
    <row r="369" spans="1:22" s="103" customFormat="1" ht="21" thickBot="1">
      <c r="A369" s="300"/>
      <c r="B369" s="60" t="s">
        <v>762</v>
      </c>
      <c r="C369" s="60" t="s">
        <v>763</v>
      </c>
      <c r="D369" s="61">
        <v>43631</v>
      </c>
      <c r="E369" s="62" t="s">
        <v>4</v>
      </c>
      <c r="F369" s="63" t="s">
        <v>764</v>
      </c>
      <c r="G369" s="315"/>
      <c r="H369" s="316"/>
      <c r="I369" s="317"/>
      <c r="J369" s="57" t="s">
        <v>0</v>
      </c>
      <c r="K369" s="58"/>
      <c r="L369" s="58"/>
      <c r="M369" s="242"/>
      <c r="N369" s="102"/>
      <c r="O369" s="109"/>
      <c r="V369" s="104"/>
    </row>
    <row r="370" spans="1:22" ht="24" customHeight="1" thickTop="1" thickBot="1">
      <c r="A370" s="299">
        <f>A366+1</f>
        <v>90</v>
      </c>
      <c r="B370" s="218" t="s">
        <v>336</v>
      </c>
      <c r="C370" s="218" t="s">
        <v>338</v>
      </c>
      <c r="D370" s="218" t="s">
        <v>24</v>
      </c>
      <c r="E370" s="301" t="s">
        <v>340</v>
      </c>
      <c r="F370" s="301"/>
      <c r="G370" s="301" t="s">
        <v>332</v>
      </c>
      <c r="H370" s="318"/>
      <c r="I370" s="220"/>
      <c r="J370" s="50" t="s">
        <v>2</v>
      </c>
      <c r="K370" s="51"/>
      <c r="L370" s="51"/>
      <c r="M370" s="242"/>
      <c r="N370" s="88"/>
      <c r="V370" s="45"/>
    </row>
    <row r="371" spans="1:22" ht="21" customHeight="1" thickBot="1">
      <c r="A371" s="299"/>
      <c r="B371" s="53" t="s">
        <v>768</v>
      </c>
      <c r="C371" s="53" t="s">
        <v>759</v>
      </c>
      <c r="D371" s="146">
        <v>43596</v>
      </c>
      <c r="E371" s="53"/>
      <c r="F371" s="53" t="s">
        <v>760</v>
      </c>
      <c r="G371" s="302" t="s">
        <v>769</v>
      </c>
      <c r="H371" s="303"/>
      <c r="I371" s="304"/>
      <c r="J371" s="203" t="s">
        <v>391</v>
      </c>
      <c r="K371" s="55"/>
      <c r="L371" s="55" t="s">
        <v>3</v>
      </c>
      <c r="M371" s="242">
        <v>7866</v>
      </c>
      <c r="N371" s="88"/>
      <c r="V371" s="45"/>
    </row>
    <row r="372" spans="1:22" ht="21" thickBot="1">
      <c r="A372" s="299"/>
      <c r="B372" s="219" t="s">
        <v>337</v>
      </c>
      <c r="C372" s="219" t="s">
        <v>339</v>
      </c>
      <c r="D372" s="219" t="s">
        <v>23</v>
      </c>
      <c r="E372" s="305" t="s">
        <v>341</v>
      </c>
      <c r="F372" s="305"/>
      <c r="G372" s="309"/>
      <c r="H372" s="310"/>
      <c r="I372" s="311"/>
      <c r="J372" s="204" t="s">
        <v>660</v>
      </c>
      <c r="K372" s="58"/>
      <c r="L372" s="58" t="s">
        <v>3</v>
      </c>
      <c r="M372" s="242">
        <v>51.5</v>
      </c>
      <c r="N372" s="88"/>
      <c r="V372" s="45"/>
    </row>
    <row r="373" spans="1:22" ht="21" thickBot="1">
      <c r="A373" s="300"/>
      <c r="B373" s="60" t="s">
        <v>762</v>
      </c>
      <c r="C373" s="60" t="s">
        <v>763</v>
      </c>
      <c r="D373" s="61">
        <v>43631</v>
      </c>
      <c r="E373" s="62" t="s">
        <v>4</v>
      </c>
      <c r="F373" s="63" t="s">
        <v>764</v>
      </c>
      <c r="G373" s="315"/>
      <c r="H373" s="316"/>
      <c r="I373" s="317"/>
      <c r="J373" s="57" t="s">
        <v>0</v>
      </c>
      <c r="K373" s="58"/>
      <c r="L373" s="58"/>
      <c r="M373" s="242"/>
      <c r="N373" s="88"/>
      <c r="O373" s="109"/>
      <c r="V373" s="45"/>
    </row>
    <row r="374" spans="1:22" ht="24" customHeight="1" thickTop="1" thickBot="1">
      <c r="A374" s="299">
        <f>A370+1</f>
        <v>91</v>
      </c>
      <c r="B374" s="218" t="s">
        <v>336</v>
      </c>
      <c r="C374" s="218" t="s">
        <v>338</v>
      </c>
      <c r="D374" s="218" t="s">
        <v>24</v>
      </c>
      <c r="E374" s="301" t="s">
        <v>340</v>
      </c>
      <c r="F374" s="301"/>
      <c r="G374" s="301" t="s">
        <v>332</v>
      </c>
      <c r="H374" s="318"/>
      <c r="I374" s="220"/>
      <c r="J374" s="50" t="s">
        <v>2</v>
      </c>
      <c r="K374" s="51"/>
      <c r="L374" s="51"/>
      <c r="M374" s="242"/>
      <c r="N374" s="88"/>
      <c r="V374" s="45"/>
    </row>
    <row r="375" spans="1:22" ht="21" thickBot="1">
      <c r="A375" s="299"/>
      <c r="B375" s="53" t="s">
        <v>770</v>
      </c>
      <c r="C375" s="53" t="s">
        <v>771</v>
      </c>
      <c r="D375" s="146">
        <v>43605</v>
      </c>
      <c r="E375" s="53"/>
      <c r="F375" s="53" t="s">
        <v>772</v>
      </c>
      <c r="G375" s="302" t="s">
        <v>773</v>
      </c>
      <c r="H375" s="303"/>
      <c r="I375" s="304"/>
      <c r="J375" s="203" t="s">
        <v>378</v>
      </c>
      <c r="K375" s="74"/>
      <c r="L375" s="74" t="s">
        <v>3</v>
      </c>
      <c r="M375" s="242">
        <v>592.16999999999996</v>
      </c>
      <c r="N375" s="88"/>
      <c r="V375" s="45"/>
    </row>
    <row r="376" spans="1:22" ht="21" thickBot="1">
      <c r="A376" s="299"/>
      <c r="B376" s="219" t="s">
        <v>337</v>
      </c>
      <c r="C376" s="219" t="s">
        <v>339</v>
      </c>
      <c r="D376" s="219" t="s">
        <v>23</v>
      </c>
      <c r="E376" s="305" t="s">
        <v>341</v>
      </c>
      <c r="F376" s="305"/>
      <c r="G376" s="309"/>
      <c r="H376" s="310"/>
      <c r="I376" s="311"/>
      <c r="J376" s="204" t="s">
        <v>660</v>
      </c>
      <c r="K376" s="76"/>
      <c r="L376" s="76" t="s">
        <v>3</v>
      </c>
      <c r="M376" s="242">
        <v>1268.71</v>
      </c>
      <c r="N376" s="88"/>
      <c r="V376" s="45"/>
    </row>
    <row r="377" spans="1:22" ht="31.2" thickBot="1">
      <c r="A377" s="300"/>
      <c r="B377" s="60" t="s">
        <v>389</v>
      </c>
      <c r="C377" s="60" t="s">
        <v>774</v>
      </c>
      <c r="D377" s="61">
        <v>43609</v>
      </c>
      <c r="E377" s="62" t="s">
        <v>4</v>
      </c>
      <c r="F377" s="63" t="s">
        <v>775</v>
      </c>
      <c r="G377" s="315"/>
      <c r="H377" s="316"/>
      <c r="I377" s="317"/>
      <c r="J377" s="57" t="s">
        <v>0</v>
      </c>
      <c r="K377" s="58"/>
      <c r="L377" s="58"/>
      <c r="M377" s="242"/>
      <c r="N377" s="88"/>
      <c r="O377" s="109"/>
      <c r="V377" s="45"/>
    </row>
    <row r="378" spans="1:22" ht="24" customHeight="1" thickTop="1" thickBot="1">
      <c r="A378" s="299">
        <f>A374+1</f>
        <v>92</v>
      </c>
      <c r="B378" s="218" t="s">
        <v>336</v>
      </c>
      <c r="C378" s="218" t="s">
        <v>338</v>
      </c>
      <c r="D378" s="218" t="s">
        <v>24</v>
      </c>
      <c r="E378" s="301" t="s">
        <v>340</v>
      </c>
      <c r="F378" s="301"/>
      <c r="G378" s="301" t="s">
        <v>332</v>
      </c>
      <c r="H378" s="318"/>
      <c r="I378" s="220"/>
      <c r="J378" s="50" t="s">
        <v>2</v>
      </c>
      <c r="K378" s="51"/>
      <c r="L378" s="51"/>
      <c r="M378" s="242"/>
      <c r="N378" s="88"/>
      <c r="V378" s="45"/>
    </row>
    <row r="379" spans="1:22" ht="21" thickBot="1">
      <c r="A379" s="299"/>
      <c r="B379" s="53" t="s">
        <v>776</v>
      </c>
      <c r="C379" s="77" t="s">
        <v>771</v>
      </c>
      <c r="D379" s="146">
        <v>43605</v>
      </c>
      <c r="E379" s="77"/>
      <c r="F379" s="77" t="s">
        <v>772</v>
      </c>
      <c r="G379" s="302" t="s">
        <v>773</v>
      </c>
      <c r="H379" s="303"/>
      <c r="I379" s="304"/>
      <c r="J379" s="203" t="s">
        <v>378</v>
      </c>
      <c r="K379" s="74"/>
      <c r="L379" s="74" t="s">
        <v>3</v>
      </c>
      <c r="M379" s="242">
        <v>531.6</v>
      </c>
      <c r="N379" s="88"/>
      <c r="V379" s="45"/>
    </row>
    <row r="380" spans="1:22" ht="21" thickBot="1">
      <c r="A380" s="299"/>
      <c r="B380" s="219" t="s">
        <v>337</v>
      </c>
      <c r="C380" s="219" t="s">
        <v>339</v>
      </c>
      <c r="D380" s="219" t="s">
        <v>23</v>
      </c>
      <c r="E380" s="305" t="s">
        <v>341</v>
      </c>
      <c r="F380" s="305"/>
      <c r="G380" s="309"/>
      <c r="H380" s="310"/>
      <c r="I380" s="311"/>
      <c r="J380" s="204" t="s">
        <v>660</v>
      </c>
      <c r="K380" s="76"/>
      <c r="L380" s="76" t="s">
        <v>3</v>
      </c>
      <c r="M380" s="242">
        <v>1836.61</v>
      </c>
      <c r="N380" s="88"/>
      <c r="V380" s="45"/>
    </row>
    <row r="381" spans="1:22" ht="31.2" thickBot="1">
      <c r="A381" s="300"/>
      <c r="B381" s="60" t="s">
        <v>388</v>
      </c>
      <c r="C381" s="78" t="s">
        <v>774</v>
      </c>
      <c r="D381" s="79">
        <v>43609</v>
      </c>
      <c r="E381" s="83" t="s">
        <v>4</v>
      </c>
      <c r="F381" s="80" t="s">
        <v>775</v>
      </c>
      <c r="G381" s="315"/>
      <c r="H381" s="316"/>
      <c r="I381" s="317"/>
      <c r="J381" s="57" t="s">
        <v>0</v>
      </c>
      <c r="K381" s="58"/>
      <c r="L381" s="58"/>
      <c r="M381" s="242"/>
      <c r="N381" s="88"/>
      <c r="O381" s="109"/>
      <c r="V381" s="45"/>
    </row>
    <row r="382" spans="1:22" ht="24" customHeight="1" thickTop="1" thickBot="1">
      <c r="A382" s="299">
        <f>A378+1</f>
        <v>93</v>
      </c>
      <c r="B382" s="218" t="s">
        <v>336</v>
      </c>
      <c r="C382" s="218" t="s">
        <v>338</v>
      </c>
      <c r="D382" s="218" t="s">
        <v>24</v>
      </c>
      <c r="E382" s="301" t="s">
        <v>340</v>
      </c>
      <c r="F382" s="301"/>
      <c r="G382" s="301" t="s">
        <v>332</v>
      </c>
      <c r="H382" s="318"/>
      <c r="I382" s="220"/>
      <c r="J382" s="50" t="s">
        <v>2</v>
      </c>
      <c r="K382" s="51"/>
      <c r="L382" s="51"/>
      <c r="M382" s="242"/>
      <c r="N382" s="88"/>
      <c r="V382" s="45"/>
    </row>
    <row r="383" spans="1:22" ht="21" thickBot="1">
      <c r="A383" s="299"/>
      <c r="B383" s="53" t="s">
        <v>777</v>
      </c>
      <c r="C383" s="53" t="s">
        <v>778</v>
      </c>
      <c r="D383" s="146">
        <v>43615</v>
      </c>
      <c r="E383" s="53"/>
      <c r="F383" s="53" t="s">
        <v>779</v>
      </c>
      <c r="G383" s="302" t="s">
        <v>780</v>
      </c>
      <c r="H383" s="303"/>
      <c r="I383" s="304"/>
      <c r="J383" s="203" t="s">
        <v>378</v>
      </c>
      <c r="K383" s="74"/>
      <c r="L383" s="74" t="s">
        <v>3</v>
      </c>
      <c r="M383" s="242">
        <v>1000</v>
      </c>
      <c r="N383" s="88"/>
      <c r="V383" s="45"/>
    </row>
    <row r="384" spans="1:22" ht="21" thickBot="1">
      <c r="A384" s="299"/>
      <c r="B384" s="219" t="s">
        <v>337</v>
      </c>
      <c r="C384" s="219" t="s">
        <v>339</v>
      </c>
      <c r="D384" s="219" t="s">
        <v>23</v>
      </c>
      <c r="E384" s="305" t="s">
        <v>341</v>
      </c>
      <c r="F384" s="305"/>
      <c r="G384" s="309"/>
      <c r="H384" s="310"/>
      <c r="I384" s="311"/>
      <c r="J384" s="204" t="s">
        <v>660</v>
      </c>
      <c r="K384" s="76"/>
      <c r="L384" s="76" t="s">
        <v>3</v>
      </c>
      <c r="M384" s="242">
        <v>5500</v>
      </c>
      <c r="N384" s="88"/>
      <c r="V384" s="45"/>
    </row>
    <row r="385" spans="1:22" s="103" customFormat="1" ht="21" thickBot="1">
      <c r="A385" s="300"/>
      <c r="B385" s="60" t="s">
        <v>389</v>
      </c>
      <c r="C385" s="60" t="s">
        <v>780</v>
      </c>
      <c r="D385" s="61">
        <v>43616</v>
      </c>
      <c r="E385" s="62" t="s">
        <v>4</v>
      </c>
      <c r="F385" s="63" t="s">
        <v>781</v>
      </c>
      <c r="G385" s="315"/>
      <c r="H385" s="316"/>
      <c r="I385" s="317"/>
      <c r="J385" s="57" t="s">
        <v>0</v>
      </c>
      <c r="K385" s="58"/>
      <c r="L385" s="58"/>
      <c r="M385" s="242"/>
      <c r="N385" s="102"/>
      <c r="O385" s="109"/>
      <c r="V385" s="104"/>
    </row>
    <row r="386" spans="1:22" ht="24" customHeight="1" thickTop="1" thickBot="1">
      <c r="A386" s="299">
        <f>A382+1</f>
        <v>94</v>
      </c>
      <c r="B386" s="218" t="s">
        <v>336</v>
      </c>
      <c r="C386" s="218" t="s">
        <v>338</v>
      </c>
      <c r="D386" s="218" t="s">
        <v>24</v>
      </c>
      <c r="E386" s="301" t="s">
        <v>340</v>
      </c>
      <c r="F386" s="301"/>
      <c r="G386" s="301" t="s">
        <v>332</v>
      </c>
      <c r="H386" s="318"/>
      <c r="I386" s="220"/>
      <c r="J386" s="50" t="s">
        <v>2</v>
      </c>
      <c r="K386" s="51"/>
      <c r="L386" s="51"/>
      <c r="M386" s="242"/>
      <c r="N386" s="88"/>
      <c r="V386" s="45"/>
    </row>
    <row r="387" spans="1:22" ht="29.25" customHeight="1" thickBot="1">
      <c r="A387" s="299"/>
      <c r="B387" s="53" t="s">
        <v>782</v>
      </c>
      <c r="C387" s="53" t="s">
        <v>783</v>
      </c>
      <c r="D387" s="146">
        <v>43622</v>
      </c>
      <c r="E387" s="53"/>
      <c r="F387" s="53" t="s">
        <v>390</v>
      </c>
      <c r="G387" s="302" t="s">
        <v>784</v>
      </c>
      <c r="H387" s="303"/>
      <c r="I387" s="304"/>
      <c r="J387" s="203" t="s">
        <v>391</v>
      </c>
      <c r="K387" s="74"/>
      <c r="L387" s="74" t="s">
        <v>3</v>
      </c>
      <c r="M387" s="242">
        <v>920</v>
      </c>
      <c r="N387" s="88"/>
      <c r="V387" s="45"/>
    </row>
    <row r="388" spans="1:22" ht="21" thickBot="1">
      <c r="A388" s="299"/>
      <c r="B388" s="219" t="s">
        <v>337</v>
      </c>
      <c r="C388" s="219" t="s">
        <v>339</v>
      </c>
      <c r="D388" s="219" t="s">
        <v>23</v>
      </c>
      <c r="E388" s="305" t="s">
        <v>341</v>
      </c>
      <c r="F388" s="305"/>
      <c r="G388" s="309"/>
      <c r="H388" s="310"/>
      <c r="I388" s="311"/>
      <c r="J388" s="204" t="s">
        <v>660</v>
      </c>
      <c r="K388" s="76"/>
      <c r="L388" s="76" t="s">
        <v>3</v>
      </c>
      <c r="M388" s="242">
        <v>400</v>
      </c>
      <c r="N388" s="88"/>
      <c r="V388" s="45"/>
    </row>
    <row r="389" spans="1:22" ht="13.8" thickBot="1">
      <c r="A389" s="300"/>
      <c r="B389" s="60" t="s">
        <v>383</v>
      </c>
      <c r="C389" s="60" t="s">
        <v>784</v>
      </c>
      <c r="D389" s="61">
        <v>43624</v>
      </c>
      <c r="E389" s="62" t="s">
        <v>4</v>
      </c>
      <c r="F389" s="63"/>
      <c r="G389" s="315"/>
      <c r="H389" s="316"/>
      <c r="I389" s="317"/>
      <c r="J389" s="57" t="s">
        <v>0</v>
      </c>
      <c r="K389" s="58"/>
      <c r="L389" s="58"/>
      <c r="M389" s="242"/>
      <c r="N389" s="88"/>
      <c r="O389" s="109"/>
      <c r="V389" s="45"/>
    </row>
    <row r="390" spans="1:22" ht="24" customHeight="1" thickTop="1" thickBot="1">
      <c r="A390" s="299">
        <f>A386+1</f>
        <v>95</v>
      </c>
      <c r="B390" s="218" t="s">
        <v>336</v>
      </c>
      <c r="C390" s="218" t="s">
        <v>338</v>
      </c>
      <c r="D390" s="218" t="s">
        <v>24</v>
      </c>
      <c r="E390" s="301" t="s">
        <v>340</v>
      </c>
      <c r="F390" s="301"/>
      <c r="G390" s="301" t="s">
        <v>332</v>
      </c>
      <c r="H390" s="318"/>
      <c r="I390" s="220"/>
      <c r="J390" s="50" t="s">
        <v>2</v>
      </c>
      <c r="K390" s="51"/>
      <c r="L390" s="51"/>
      <c r="M390" s="242"/>
      <c r="N390" s="88"/>
      <c r="V390" s="45"/>
    </row>
    <row r="391" spans="1:22" ht="60.75" customHeight="1" thickBot="1">
      <c r="A391" s="299"/>
      <c r="B391" s="53" t="s">
        <v>785</v>
      </c>
      <c r="C391" s="53" t="s">
        <v>786</v>
      </c>
      <c r="D391" s="146">
        <v>43633</v>
      </c>
      <c r="E391" s="53"/>
      <c r="F391" s="53" t="s">
        <v>1041</v>
      </c>
      <c r="G391" s="302" t="s">
        <v>751</v>
      </c>
      <c r="H391" s="303"/>
      <c r="I391" s="304"/>
      <c r="J391" s="203" t="s">
        <v>788</v>
      </c>
      <c r="K391" s="74"/>
      <c r="L391" s="74" t="s">
        <v>3</v>
      </c>
      <c r="M391" s="242">
        <v>4636</v>
      </c>
      <c r="N391" s="88"/>
      <c r="V391" s="45"/>
    </row>
    <row r="392" spans="1:22" ht="21" thickBot="1">
      <c r="A392" s="299"/>
      <c r="B392" s="219" t="s">
        <v>337</v>
      </c>
      <c r="C392" s="219" t="s">
        <v>339</v>
      </c>
      <c r="D392" s="219" t="s">
        <v>23</v>
      </c>
      <c r="E392" s="305" t="s">
        <v>341</v>
      </c>
      <c r="F392" s="305"/>
      <c r="G392" s="309"/>
      <c r="H392" s="310"/>
      <c r="I392" s="311"/>
      <c r="J392" s="204" t="s">
        <v>660</v>
      </c>
      <c r="K392" s="76"/>
      <c r="L392" s="76" t="s">
        <v>3</v>
      </c>
      <c r="M392" s="242">
        <v>6600</v>
      </c>
      <c r="N392" s="88"/>
      <c r="V392" s="45"/>
    </row>
    <row r="393" spans="1:22" ht="21" thickBot="1">
      <c r="A393" s="300"/>
      <c r="B393" s="60" t="s">
        <v>789</v>
      </c>
      <c r="C393" s="60" t="s">
        <v>751</v>
      </c>
      <c r="D393" s="61">
        <v>43642</v>
      </c>
      <c r="E393" s="62" t="s">
        <v>4</v>
      </c>
      <c r="F393" s="63" t="s">
        <v>790</v>
      </c>
      <c r="G393" s="315"/>
      <c r="H393" s="316"/>
      <c r="I393" s="317"/>
      <c r="J393" s="57" t="s">
        <v>0</v>
      </c>
      <c r="K393" s="58"/>
      <c r="L393" s="58"/>
      <c r="M393" s="242"/>
      <c r="N393" s="88"/>
      <c r="O393" s="109"/>
      <c r="V393" s="45"/>
    </row>
    <row r="394" spans="1:22" ht="24" customHeight="1" thickTop="1" thickBot="1">
      <c r="A394" s="299">
        <f>A390+1</f>
        <v>96</v>
      </c>
      <c r="B394" s="218" t="s">
        <v>336</v>
      </c>
      <c r="C394" s="218" t="s">
        <v>338</v>
      </c>
      <c r="D394" s="218" t="s">
        <v>24</v>
      </c>
      <c r="E394" s="301" t="s">
        <v>340</v>
      </c>
      <c r="F394" s="301"/>
      <c r="G394" s="301" t="s">
        <v>332</v>
      </c>
      <c r="H394" s="318"/>
      <c r="I394" s="220"/>
      <c r="J394" s="50" t="s">
        <v>2</v>
      </c>
      <c r="K394" s="51"/>
      <c r="L394" s="51"/>
      <c r="M394" s="242"/>
      <c r="N394" s="88"/>
      <c r="V394" s="45"/>
    </row>
    <row r="395" spans="1:22" ht="31.2" thickBot="1">
      <c r="A395" s="299"/>
      <c r="B395" s="53" t="s">
        <v>791</v>
      </c>
      <c r="C395" s="53" t="s">
        <v>792</v>
      </c>
      <c r="D395" s="146">
        <v>43635</v>
      </c>
      <c r="E395" s="53"/>
      <c r="F395" s="53" t="s">
        <v>437</v>
      </c>
      <c r="G395" s="302" t="s">
        <v>438</v>
      </c>
      <c r="H395" s="303"/>
      <c r="I395" s="304"/>
      <c r="J395" s="203" t="s">
        <v>788</v>
      </c>
      <c r="K395" s="74"/>
      <c r="L395" s="74" t="s">
        <v>3</v>
      </c>
      <c r="M395" s="242">
        <v>524.13</v>
      </c>
      <c r="N395" s="88"/>
      <c r="V395" s="45"/>
    </row>
    <row r="396" spans="1:22" ht="21" thickBot="1">
      <c r="A396" s="299"/>
      <c r="B396" s="219" t="s">
        <v>337</v>
      </c>
      <c r="C396" s="219" t="s">
        <v>339</v>
      </c>
      <c r="D396" s="219" t="s">
        <v>23</v>
      </c>
      <c r="E396" s="305" t="s">
        <v>341</v>
      </c>
      <c r="F396" s="305"/>
      <c r="G396" s="309"/>
      <c r="H396" s="310"/>
      <c r="I396" s="311"/>
      <c r="J396" s="204" t="s">
        <v>660</v>
      </c>
      <c r="K396" s="76"/>
      <c r="L396" s="76" t="s">
        <v>3</v>
      </c>
      <c r="M396" s="242">
        <v>2254.96</v>
      </c>
      <c r="N396" s="88"/>
      <c r="V396" s="45"/>
    </row>
    <row r="397" spans="1:22" ht="21" thickBot="1">
      <c r="A397" s="300"/>
      <c r="B397" s="60" t="s">
        <v>382</v>
      </c>
      <c r="C397" s="60" t="s">
        <v>438</v>
      </c>
      <c r="D397" s="61">
        <v>43636</v>
      </c>
      <c r="E397" s="62" t="s">
        <v>4</v>
      </c>
      <c r="F397" s="63" t="s">
        <v>793</v>
      </c>
      <c r="G397" s="315"/>
      <c r="H397" s="316"/>
      <c r="I397" s="317"/>
      <c r="J397" s="57" t="s">
        <v>0</v>
      </c>
      <c r="K397" s="58"/>
      <c r="L397" s="58"/>
      <c r="M397" s="242"/>
      <c r="N397" s="88"/>
      <c r="O397" s="109"/>
      <c r="V397" s="45"/>
    </row>
    <row r="398" spans="1:22" ht="24" customHeight="1" thickTop="1" thickBot="1">
      <c r="A398" s="299">
        <f>A394+1</f>
        <v>97</v>
      </c>
      <c r="B398" s="218" t="s">
        <v>336</v>
      </c>
      <c r="C398" s="218" t="s">
        <v>338</v>
      </c>
      <c r="D398" s="218" t="s">
        <v>24</v>
      </c>
      <c r="E398" s="301" t="s">
        <v>340</v>
      </c>
      <c r="F398" s="301"/>
      <c r="G398" s="301" t="s">
        <v>332</v>
      </c>
      <c r="H398" s="318"/>
      <c r="I398" s="220"/>
      <c r="J398" s="50" t="s">
        <v>2</v>
      </c>
      <c r="K398" s="51"/>
      <c r="L398" s="51"/>
      <c r="M398" s="242"/>
      <c r="N398" s="88"/>
      <c r="V398" s="45"/>
    </row>
    <row r="399" spans="1:22" ht="31.2" thickBot="1">
      <c r="A399" s="299"/>
      <c r="B399" s="53" t="s">
        <v>794</v>
      </c>
      <c r="C399" s="53" t="s">
        <v>795</v>
      </c>
      <c r="D399" s="146">
        <v>43647</v>
      </c>
      <c r="E399" s="53"/>
      <c r="F399" s="53" t="s">
        <v>437</v>
      </c>
      <c r="G399" s="302" t="s">
        <v>438</v>
      </c>
      <c r="H399" s="303"/>
      <c r="I399" s="304"/>
      <c r="J399" s="203" t="s">
        <v>788</v>
      </c>
      <c r="K399" s="74"/>
      <c r="L399" s="74" t="s">
        <v>3</v>
      </c>
      <c r="M399" s="242">
        <v>931.76</v>
      </c>
      <c r="N399" s="88"/>
      <c r="V399" s="45"/>
    </row>
    <row r="400" spans="1:22" ht="21" thickBot="1">
      <c r="A400" s="299"/>
      <c r="B400" s="219" t="s">
        <v>337</v>
      </c>
      <c r="C400" s="219" t="s">
        <v>339</v>
      </c>
      <c r="D400" s="219" t="s">
        <v>23</v>
      </c>
      <c r="E400" s="305" t="s">
        <v>341</v>
      </c>
      <c r="F400" s="305"/>
      <c r="G400" s="309"/>
      <c r="H400" s="310"/>
      <c r="I400" s="311"/>
      <c r="J400" s="204" t="s">
        <v>660</v>
      </c>
      <c r="K400" s="76"/>
      <c r="L400" s="76" t="s">
        <v>3</v>
      </c>
      <c r="M400" s="242">
        <v>1329.88</v>
      </c>
      <c r="N400" s="88"/>
      <c r="V400" s="45"/>
    </row>
    <row r="401" spans="1:22" s="103" customFormat="1" ht="21" thickBot="1">
      <c r="A401" s="300"/>
      <c r="B401" s="60" t="s">
        <v>796</v>
      </c>
      <c r="C401" s="60" t="s">
        <v>438</v>
      </c>
      <c r="D401" s="61">
        <v>43650</v>
      </c>
      <c r="E401" s="62" t="s">
        <v>4</v>
      </c>
      <c r="F401" s="63" t="s">
        <v>797</v>
      </c>
      <c r="G401" s="315"/>
      <c r="H401" s="316"/>
      <c r="I401" s="317"/>
      <c r="J401" s="57" t="s">
        <v>0</v>
      </c>
      <c r="K401" s="58"/>
      <c r="L401" s="58"/>
      <c r="M401" s="242"/>
      <c r="N401" s="102"/>
      <c r="O401" s="109"/>
      <c r="V401" s="104"/>
    </row>
    <row r="402" spans="1:22" ht="24" customHeight="1" thickTop="1" thickBot="1">
      <c r="A402" s="299">
        <f>A398+1</f>
        <v>98</v>
      </c>
      <c r="B402" s="218" t="s">
        <v>336</v>
      </c>
      <c r="C402" s="218" t="s">
        <v>338</v>
      </c>
      <c r="D402" s="218" t="s">
        <v>24</v>
      </c>
      <c r="E402" s="318" t="s">
        <v>340</v>
      </c>
      <c r="F402" s="380"/>
      <c r="G402" s="318" t="s">
        <v>332</v>
      </c>
      <c r="H402" s="381"/>
      <c r="I402" s="220"/>
      <c r="J402" s="50" t="s">
        <v>2</v>
      </c>
      <c r="K402" s="51"/>
      <c r="L402" s="51"/>
      <c r="M402" s="242"/>
      <c r="N402" s="88"/>
      <c r="P402" s="111">
        <f>SUM(O16:O401)</f>
        <v>0</v>
      </c>
      <c r="V402" s="45"/>
    </row>
    <row r="403" spans="1:22" ht="21" thickBot="1">
      <c r="A403" s="299"/>
      <c r="B403" s="53" t="s">
        <v>433</v>
      </c>
      <c r="C403" s="53" t="s">
        <v>393</v>
      </c>
      <c r="D403" s="146">
        <v>43663</v>
      </c>
      <c r="E403" s="53"/>
      <c r="F403" s="53" t="s">
        <v>798</v>
      </c>
      <c r="G403" s="302" t="s">
        <v>394</v>
      </c>
      <c r="H403" s="303"/>
      <c r="I403" s="304"/>
      <c r="J403" s="55" t="s">
        <v>799</v>
      </c>
      <c r="K403" s="55"/>
      <c r="L403" s="55" t="s">
        <v>3</v>
      </c>
      <c r="M403" s="242">
        <v>1131.54</v>
      </c>
      <c r="N403" s="88"/>
      <c r="V403" s="45"/>
    </row>
    <row r="404" spans="1:22" ht="21" thickBot="1">
      <c r="A404" s="299"/>
      <c r="B404" s="219" t="s">
        <v>337</v>
      </c>
      <c r="C404" s="219" t="s">
        <v>339</v>
      </c>
      <c r="D404" s="219" t="s">
        <v>23</v>
      </c>
      <c r="E404" s="305" t="s">
        <v>341</v>
      </c>
      <c r="F404" s="305"/>
      <c r="G404" s="309"/>
      <c r="H404" s="310"/>
      <c r="I404" s="311"/>
      <c r="J404" s="57" t="s">
        <v>1</v>
      </c>
      <c r="K404" s="58"/>
      <c r="L404" s="58"/>
      <c r="M404" s="242"/>
      <c r="N404" s="88"/>
      <c r="V404" s="45"/>
    </row>
    <row r="405" spans="1:22" ht="21" thickBot="1">
      <c r="A405" s="300"/>
      <c r="B405" s="60" t="s">
        <v>434</v>
      </c>
      <c r="C405" s="60" t="s">
        <v>394</v>
      </c>
      <c r="D405" s="61">
        <v>43664</v>
      </c>
      <c r="E405" s="62" t="s">
        <v>4</v>
      </c>
      <c r="F405" s="63" t="s">
        <v>800</v>
      </c>
      <c r="G405" s="315"/>
      <c r="H405" s="316"/>
      <c r="I405" s="317"/>
      <c r="J405" s="57" t="s">
        <v>0</v>
      </c>
      <c r="K405" s="58"/>
      <c r="L405" s="58"/>
      <c r="M405" s="242"/>
      <c r="N405" s="88"/>
      <c r="V405" s="45"/>
    </row>
    <row r="406" spans="1:22" ht="24" customHeight="1" thickTop="1" thickBot="1">
      <c r="A406" s="299">
        <f>A402+1</f>
        <v>99</v>
      </c>
      <c r="B406" s="218" t="s">
        <v>336</v>
      </c>
      <c r="C406" s="218" t="s">
        <v>338</v>
      </c>
      <c r="D406" s="218" t="s">
        <v>24</v>
      </c>
      <c r="E406" s="301" t="s">
        <v>340</v>
      </c>
      <c r="F406" s="301"/>
      <c r="G406" s="301" t="s">
        <v>332</v>
      </c>
      <c r="H406" s="318"/>
      <c r="I406" s="220"/>
      <c r="J406" s="50" t="s">
        <v>2</v>
      </c>
      <c r="K406" s="51"/>
      <c r="L406" s="51"/>
      <c r="M406" s="242"/>
      <c r="N406" s="88"/>
      <c r="V406" s="45"/>
    </row>
    <row r="407" spans="1:22" ht="21" thickBot="1">
      <c r="A407" s="299"/>
      <c r="B407" s="53" t="s">
        <v>801</v>
      </c>
      <c r="C407" s="53" t="s">
        <v>802</v>
      </c>
      <c r="D407" s="146">
        <v>43663</v>
      </c>
      <c r="E407" s="53"/>
      <c r="F407" s="53" t="s">
        <v>803</v>
      </c>
      <c r="G407" s="302" t="s">
        <v>804</v>
      </c>
      <c r="H407" s="303"/>
      <c r="I407" s="304"/>
      <c r="J407" s="55" t="s">
        <v>381</v>
      </c>
      <c r="K407" s="55"/>
      <c r="L407" s="55" t="s">
        <v>3</v>
      </c>
      <c r="M407" s="242">
        <v>2000</v>
      </c>
      <c r="N407" s="88"/>
      <c r="V407" s="45"/>
    </row>
    <row r="408" spans="1:22" ht="21" thickBot="1">
      <c r="A408" s="299"/>
      <c r="B408" s="219" t="s">
        <v>337</v>
      </c>
      <c r="C408" s="219" t="s">
        <v>339</v>
      </c>
      <c r="D408" s="219" t="s">
        <v>23</v>
      </c>
      <c r="E408" s="305" t="s">
        <v>341</v>
      </c>
      <c r="F408" s="305"/>
      <c r="G408" s="309"/>
      <c r="H408" s="310"/>
      <c r="I408" s="311"/>
      <c r="J408" s="57" t="s">
        <v>1</v>
      </c>
      <c r="K408" s="58"/>
      <c r="L408" s="58"/>
      <c r="M408" s="242"/>
      <c r="N408" s="88"/>
    </row>
    <row r="409" spans="1:22" ht="21" thickBot="1">
      <c r="A409" s="300"/>
      <c r="B409" s="60" t="s">
        <v>389</v>
      </c>
      <c r="C409" s="60" t="s">
        <v>804</v>
      </c>
      <c r="D409" s="61">
        <v>43666</v>
      </c>
      <c r="E409" s="62" t="s">
        <v>4</v>
      </c>
      <c r="F409" s="63" t="s">
        <v>805</v>
      </c>
      <c r="G409" s="315"/>
      <c r="H409" s="316"/>
      <c r="I409" s="317"/>
      <c r="J409" s="57" t="s">
        <v>0</v>
      </c>
      <c r="K409" s="58"/>
      <c r="L409" s="58"/>
      <c r="M409" s="242"/>
      <c r="N409" s="96"/>
    </row>
    <row r="410" spans="1:22" ht="21.6" thickTop="1" thickBot="1">
      <c r="A410" s="299">
        <f t="shared" ref="A410" si="0">A406+1</f>
        <v>100</v>
      </c>
      <c r="B410" s="218" t="s">
        <v>336</v>
      </c>
      <c r="C410" s="218" t="s">
        <v>338</v>
      </c>
      <c r="D410" s="218" t="s">
        <v>24</v>
      </c>
      <c r="E410" s="301" t="s">
        <v>340</v>
      </c>
      <c r="F410" s="301"/>
      <c r="G410" s="301" t="s">
        <v>332</v>
      </c>
      <c r="H410" s="318"/>
      <c r="I410" s="220"/>
      <c r="J410" s="50" t="s">
        <v>2</v>
      </c>
      <c r="K410" s="51"/>
      <c r="L410" s="51"/>
      <c r="M410" s="242"/>
    </row>
    <row r="411" spans="1:22" ht="21" thickBot="1">
      <c r="A411" s="299"/>
      <c r="B411" s="53" t="s">
        <v>806</v>
      </c>
      <c r="C411" s="53" t="s">
        <v>807</v>
      </c>
      <c r="D411" s="146">
        <v>43663</v>
      </c>
      <c r="E411" s="53"/>
      <c r="F411" s="53" t="s">
        <v>493</v>
      </c>
      <c r="G411" s="302" t="s">
        <v>808</v>
      </c>
      <c r="H411" s="303"/>
      <c r="I411" s="304"/>
      <c r="J411" s="203" t="s">
        <v>809</v>
      </c>
      <c r="K411" s="74"/>
      <c r="L411" s="74" t="s">
        <v>3</v>
      </c>
      <c r="M411" s="242">
        <v>300</v>
      </c>
    </row>
    <row r="412" spans="1:22" ht="21" thickBot="1">
      <c r="A412" s="299"/>
      <c r="B412" s="219" t="s">
        <v>337</v>
      </c>
      <c r="C412" s="219" t="s">
        <v>339</v>
      </c>
      <c r="D412" s="219" t="s">
        <v>23</v>
      </c>
      <c r="E412" s="305" t="s">
        <v>341</v>
      </c>
      <c r="F412" s="305"/>
      <c r="G412" s="309"/>
      <c r="H412" s="310"/>
      <c r="I412" s="311"/>
      <c r="J412" s="204" t="s">
        <v>810</v>
      </c>
      <c r="K412" s="76"/>
      <c r="L412" s="76" t="s">
        <v>3</v>
      </c>
      <c r="M412" s="242">
        <v>507</v>
      </c>
    </row>
    <row r="413" spans="1:22" ht="21" thickBot="1">
      <c r="A413" s="300"/>
      <c r="B413" s="60" t="s">
        <v>811</v>
      </c>
      <c r="C413" s="60" t="s">
        <v>808</v>
      </c>
      <c r="D413" s="61">
        <v>43663</v>
      </c>
      <c r="E413" s="62" t="s">
        <v>4</v>
      </c>
      <c r="F413" s="63" t="s">
        <v>812</v>
      </c>
      <c r="G413" s="315"/>
      <c r="H413" s="316"/>
      <c r="I413" s="317"/>
      <c r="J413" s="57" t="s">
        <v>0</v>
      </c>
      <c r="K413" s="58"/>
      <c r="L413" s="58"/>
      <c r="M413" s="242"/>
    </row>
    <row r="414" spans="1:22" ht="21.6" thickTop="1" thickBot="1">
      <c r="A414" s="299">
        <f t="shared" ref="A414" si="1">A410+1</f>
        <v>101</v>
      </c>
      <c r="B414" s="218" t="s">
        <v>336</v>
      </c>
      <c r="C414" s="218" t="s">
        <v>338</v>
      </c>
      <c r="D414" s="218" t="s">
        <v>24</v>
      </c>
      <c r="E414" s="301" t="s">
        <v>340</v>
      </c>
      <c r="F414" s="301"/>
      <c r="G414" s="301" t="s">
        <v>332</v>
      </c>
      <c r="H414" s="318"/>
      <c r="I414" s="220"/>
      <c r="J414" s="50" t="s">
        <v>2</v>
      </c>
      <c r="K414" s="51"/>
      <c r="L414" s="51"/>
      <c r="M414" s="242"/>
    </row>
    <row r="415" spans="1:22" ht="21" thickBot="1">
      <c r="A415" s="299"/>
      <c r="B415" s="53" t="s">
        <v>813</v>
      </c>
      <c r="C415" s="53" t="s">
        <v>814</v>
      </c>
      <c r="D415" s="146">
        <v>43703</v>
      </c>
      <c r="E415" s="53"/>
      <c r="F415" s="53" t="s">
        <v>815</v>
      </c>
      <c r="G415" s="302" t="s">
        <v>392</v>
      </c>
      <c r="H415" s="303"/>
      <c r="I415" s="304"/>
      <c r="J415" s="55" t="s">
        <v>816</v>
      </c>
      <c r="K415" s="55"/>
      <c r="L415" s="55" t="s">
        <v>3</v>
      </c>
      <c r="M415" s="242">
        <v>200</v>
      </c>
    </row>
    <row r="416" spans="1:22" ht="21" thickBot="1">
      <c r="A416" s="299"/>
      <c r="B416" s="219" t="s">
        <v>337</v>
      </c>
      <c r="C416" s="219" t="s">
        <v>339</v>
      </c>
      <c r="D416" s="219" t="s">
        <v>23</v>
      </c>
      <c r="E416" s="305" t="s">
        <v>341</v>
      </c>
      <c r="F416" s="305"/>
      <c r="G416" s="309"/>
      <c r="H416" s="310"/>
      <c r="I416" s="311"/>
      <c r="J416" s="57" t="s">
        <v>1</v>
      </c>
      <c r="K416" s="58"/>
      <c r="L416" s="58"/>
      <c r="M416" s="242"/>
    </row>
    <row r="417" spans="1:13" ht="21" thickBot="1">
      <c r="A417" s="300"/>
      <c r="B417" s="60" t="s">
        <v>817</v>
      </c>
      <c r="C417" s="60" t="s">
        <v>392</v>
      </c>
      <c r="D417" s="61">
        <v>43706</v>
      </c>
      <c r="E417" s="62" t="s">
        <v>4</v>
      </c>
      <c r="F417" s="63" t="s">
        <v>818</v>
      </c>
      <c r="G417" s="315"/>
      <c r="H417" s="316"/>
      <c r="I417" s="317"/>
      <c r="J417" s="57" t="s">
        <v>0</v>
      </c>
      <c r="K417" s="58"/>
      <c r="L417" s="58"/>
      <c r="M417" s="242"/>
    </row>
    <row r="418" spans="1:13" ht="21.6" thickTop="1" thickBot="1">
      <c r="A418" s="299">
        <f t="shared" ref="A418" si="2">A414+1</f>
        <v>102</v>
      </c>
      <c r="B418" s="218" t="s">
        <v>336</v>
      </c>
      <c r="C418" s="218" t="s">
        <v>338</v>
      </c>
      <c r="D418" s="218" t="s">
        <v>24</v>
      </c>
      <c r="E418" s="301" t="s">
        <v>340</v>
      </c>
      <c r="F418" s="301"/>
      <c r="G418" s="301" t="s">
        <v>332</v>
      </c>
      <c r="H418" s="318"/>
      <c r="I418" s="220"/>
      <c r="J418" s="50" t="s">
        <v>2</v>
      </c>
      <c r="K418" s="51"/>
      <c r="L418" s="51"/>
      <c r="M418" s="242"/>
    </row>
    <row r="419" spans="1:13" ht="21" thickBot="1">
      <c r="A419" s="299"/>
      <c r="B419" s="53" t="s">
        <v>439</v>
      </c>
      <c r="C419" s="53" t="s">
        <v>819</v>
      </c>
      <c r="D419" s="146">
        <v>43725</v>
      </c>
      <c r="E419" s="53"/>
      <c r="F419" s="53" t="s">
        <v>436</v>
      </c>
      <c r="G419" s="302" t="s">
        <v>440</v>
      </c>
      <c r="H419" s="303"/>
      <c r="I419" s="304"/>
      <c r="J419" s="203" t="s">
        <v>809</v>
      </c>
      <c r="K419" s="74"/>
      <c r="L419" s="74" t="s">
        <v>3</v>
      </c>
      <c r="M419" s="242">
        <v>339</v>
      </c>
    </row>
    <row r="420" spans="1:13" ht="21" thickBot="1">
      <c r="A420" s="299"/>
      <c r="B420" s="219" t="s">
        <v>337</v>
      </c>
      <c r="C420" s="219" t="s">
        <v>339</v>
      </c>
      <c r="D420" s="219" t="s">
        <v>23</v>
      </c>
      <c r="E420" s="305" t="s">
        <v>341</v>
      </c>
      <c r="F420" s="305"/>
      <c r="G420" s="309"/>
      <c r="H420" s="310"/>
      <c r="I420" s="311"/>
      <c r="J420" s="204" t="s">
        <v>381</v>
      </c>
      <c r="K420" s="76"/>
      <c r="L420" s="76" t="s">
        <v>3</v>
      </c>
      <c r="M420" s="242">
        <v>4900</v>
      </c>
    </row>
    <row r="421" spans="1:13" ht="21" thickBot="1">
      <c r="A421" s="300"/>
      <c r="B421" s="60" t="s">
        <v>820</v>
      </c>
      <c r="C421" s="60" t="s">
        <v>440</v>
      </c>
      <c r="D421" s="61">
        <v>43727</v>
      </c>
      <c r="E421" s="62" t="s">
        <v>4</v>
      </c>
      <c r="F421" s="63" t="s">
        <v>821</v>
      </c>
      <c r="G421" s="315"/>
      <c r="H421" s="316"/>
      <c r="I421" s="317"/>
      <c r="J421" s="57" t="s">
        <v>0</v>
      </c>
      <c r="K421" s="58"/>
      <c r="L421" s="58"/>
      <c r="M421" s="242"/>
    </row>
    <row r="422" spans="1:13" ht="21.6" thickTop="1" thickBot="1">
      <c r="A422" s="299">
        <f t="shared" ref="A422" si="3">A418+1</f>
        <v>103</v>
      </c>
      <c r="B422" s="218" t="s">
        <v>336</v>
      </c>
      <c r="C422" s="218" t="s">
        <v>338</v>
      </c>
      <c r="D422" s="218" t="s">
        <v>24</v>
      </c>
      <c r="E422" s="301" t="s">
        <v>340</v>
      </c>
      <c r="F422" s="301"/>
      <c r="G422" s="301" t="s">
        <v>332</v>
      </c>
      <c r="H422" s="318"/>
      <c r="I422" s="220"/>
      <c r="J422" s="50" t="s">
        <v>2</v>
      </c>
      <c r="K422" s="51"/>
      <c r="L422" s="51"/>
      <c r="M422" s="242"/>
    </row>
    <row r="423" spans="1:13" ht="21" thickBot="1">
      <c r="A423" s="299"/>
      <c r="B423" s="77" t="s">
        <v>384</v>
      </c>
      <c r="C423" s="77" t="s">
        <v>754</v>
      </c>
      <c r="D423" s="146">
        <v>43726</v>
      </c>
      <c r="E423" s="77"/>
      <c r="F423" s="77" t="s">
        <v>822</v>
      </c>
      <c r="G423" s="302" t="s">
        <v>386</v>
      </c>
      <c r="H423" s="303"/>
      <c r="I423" s="304"/>
      <c r="J423" s="203" t="s">
        <v>378</v>
      </c>
      <c r="K423" s="74"/>
      <c r="L423" s="147" t="s">
        <v>3</v>
      </c>
      <c r="M423" s="242">
        <v>420</v>
      </c>
    </row>
    <row r="424" spans="1:13" ht="21" thickBot="1">
      <c r="A424" s="299"/>
      <c r="B424" s="219" t="s">
        <v>337</v>
      </c>
      <c r="C424" s="219" t="s">
        <v>339</v>
      </c>
      <c r="D424" s="219" t="s">
        <v>23</v>
      </c>
      <c r="E424" s="305" t="s">
        <v>341</v>
      </c>
      <c r="F424" s="305"/>
      <c r="G424" s="309"/>
      <c r="H424" s="310"/>
      <c r="I424" s="311"/>
      <c r="J424" s="204" t="s">
        <v>18</v>
      </c>
      <c r="K424" s="76"/>
      <c r="L424" s="76" t="s">
        <v>3</v>
      </c>
      <c r="M424" s="242">
        <v>5277</v>
      </c>
    </row>
    <row r="425" spans="1:13" ht="21" thickBot="1">
      <c r="A425" s="300"/>
      <c r="B425" s="78" t="s">
        <v>823</v>
      </c>
      <c r="C425" s="78" t="s">
        <v>386</v>
      </c>
      <c r="D425" s="79">
        <v>43729</v>
      </c>
      <c r="E425" s="83" t="s">
        <v>4</v>
      </c>
      <c r="F425" s="80" t="s">
        <v>824</v>
      </c>
      <c r="G425" s="315"/>
      <c r="H425" s="316"/>
      <c r="I425" s="317"/>
      <c r="J425" s="205" t="s">
        <v>825</v>
      </c>
      <c r="K425" s="76"/>
      <c r="L425" s="76" t="s">
        <v>3</v>
      </c>
      <c r="M425" s="242">
        <v>450</v>
      </c>
    </row>
    <row r="426" spans="1:13" ht="21.6" thickTop="1" thickBot="1">
      <c r="A426" s="299">
        <f t="shared" ref="A426" si="4">A422+1</f>
        <v>104</v>
      </c>
      <c r="B426" s="218" t="s">
        <v>336</v>
      </c>
      <c r="C426" s="218" t="s">
        <v>338</v>
      </c>
      <c r="D426" s="218" t="s">
        <v>24</v>
      </c>
      <c r="E426" s="301" t="s">
        <v>340</v>
      </c>
      <c r="F426" s="301"/>
      <c r="G426" s="301" t="s">
        <v>332</v>
      </c>
      <c r="H426" s="318"/>
      <c r="I426" s="220"/>
      <c r="J426" s="50" t="s">
        <v>2</v>
      </c>
      <c r="K426" s="51"/>
      <c r="L426" s="51"/>
      <c r="M426" s="242"/>
    </row>
    <row r="427" spans="1:13" ht="31.2" thickBot="1">
      <c r="A427" s="299"/>
      <c r="B427" s="53" t="s">
        <v>826</v>
      </c>
      <c r="C427" s="53" t="s">
        <v>827</v>
      </c>
      <c r="D427" s="146">
        <v>43726</v>
      </c>
      <c r="E427" s="53"/>
      <c r="F427" s="53" t="s">
        <v>828</v>
      </c>
      <c r="G427" s="302" t="s">
        <v>829</v>
      </c>
      <c r="H427" s="303"/>
      <c r="I427" s="304"/>
      <c r="J427" s="55" t="s">
        <v>830</v>
      </c>
      <c r="K427" s="55"/>
      <c r="L427" s="55" t="s">
        <v>3</v>
      </c>
      <c r="M427" s="242">
        <v>2400</v>
      </c>
    </row>
    <row r="428" spans="1:13" ht="21" thickBot="1">
      <c r="A428" s="299"/>
      <c r="B428" s="219" t="s">
        <v>337</v>
      </c>
      <c r="C428" s="219" t="s">
        <v>339</v>
      </c>
      <c r="D428" s="219" t="s">
        <v>23</v>
      </c>
      <c r="E428" s="305" t="s">
        <v>341</v>
      </c>
      <c r="F428" s="305"/>
      <c r="G428" s="309"/>
      <c r="H428" s="310"/>
      <c r="I428" s="311"/>
      <c r="J428" s="57" t="s">
        <v>1</v>
      </c>
      <c r="K428" s="58"/>
      <c r="L428" s="58"/>
      <c r="M428" s="242"/>
    </row>
    <row r="429" spans="1:13" ht="21" thickBot="1">
      <c r="A429" s="300"/>
      <c r="B429" s="60" t="s">
        <v>831</v>
      </c>
      <c r="C429" s="60" t="s">
        <v>829</v>
      </c>
      <c r="D429" s="61">
        <v>43730</v>
      </c>
      <c r="E429" s="62" t="s">
        <v>4</v>
      </c>
      <c r="F429" s="63" t="s">
        <v>832</v>
      </c>
      <c r="G429" s="315"/>
      <c r="H429" s="316"/>
      <c r="I429" s="317"/>
      <c r="J429" s="57" t="s">
        <v>0</v>
      </c>
      <c r="K429" s="58"/>
      <c r="L429" s="58"/>
      <c r="M429" s="242"/>
    </row>
    <row r="430" spans="1:13" ht="21.6" thickTop="1" thickBot="1">
      <c r="A430" s="299">
        <f t="shared" ref="A430" si="5">A426+1</f>
        <v>105</v>
      </c>
      <c r="B430" s="218" t="s">
        <v>336</v>
      </c>
      <c r="C430" s="218" t="s">
        <v>338</v>
      </c>
      <c r="D430" s="218" t="s">
        <v>24</v>
      </c>
      <c r="E430" s="301" t="s">
        <v>340</v>
      </c>
      <c r="F430" s="301"/>
      <c r="G430" s="301" t="s">
        <v>332</v>
      </c>
      <c r="H430" s="318"/>
      <c r="I430" s="220"/>
      <c r="J430" s="50" t="s">
        <v>2</v>
      </c>
      <c r="K430" s="51"/>
      <c r="L430" s="51"/>
      <c r="M430" s="242"/>
    </row>
    <row r="431" spans="1:13" ht="13.8" thickBot="1">
      <c r="A431" s="299"/>
      <c r="B431" s="77" t="s">
        <v>833</v>
      </c>
      <c r="C431" s="77" t="s">
        <v>834</v>
      </c>
      <c r="D431" s="146">
        <v>43731</v>
      </c>
      <c r="E431" s="53"/>
      <c r="F431" s="53" t="s">
        <v>835</v>
      </c>
      <c r="G431" s="302" t="s">
        <v>836</v>
      </c>
      <c r="H431" s="303"/>
      <c r="I431" s="304"/>
      <c r="J431" s="55" t="s">
        <v>757</v>
      </c>
      <c r="K431" s="55"/>
      <c r="L431" s="55" t="s">
        <v>3</v>
      </c>
      <c r="M431" s="242">
        <v>50</v>
      </c>
    </row>
    <row r="432" spans="1:13" ht="21" thickBot="1">
      <c r="A432" s="299"/>
      <c r="B432" s="219" t="s">
        <v>337</v>
      </c>
      <c r="C432" s="219" t="s">
        <v>339</v>
      </c>
      <c r="D432" s="219" t="s">
        <v>23</v>
      </c>
      <c r="E432" s="305" t="s">
        <v>341</v>
      </c>
      <c r="F432" s="305"/>
      <c r="G432" s="309"/>
      <c r="H432" s="310"/>
      <c r="I432" s="311"/>
      <c r="J432" s="57" t="s">
        <v>378</v>
      </c>
      <c r="K432" s="58"/>
      <c r="L432" s="58" t="s">
        <v>3</v>
      </c>
      <c r="M432" s="242">
        <v>2880</v>
      </c>
    </row>
    <row r="433" spans="1:13" ht="21" thickBot="1">
      <c r="A433" s="300"/>
      <c r="B433" s="60" t="s">
        <v>837</v>
      </c>
      <c r="C433" s="60" t="s">
        <v>836</v>
      </c>
      <c r="D433" s="61">
        <v>43741</v>
      </c>
      <c r="E433" s="62" t="s">
        <v>4</v>
      </c>
      <c r="F433" s="63" t="s">
        <v>838</v>
      </c>
      <c r="G433" s="315"/>
      <c r="H433" s="316"/>
      <c r="I433" s="317"/>
      <c r="J433" s="57" t="s">
        <v>5</v>
      </c>
      <c r="K433" s="58"/>
      <c r="L433" s="58" t="s">
        <v>3</v>
      </c>
      <c r="M433" s="242">
        <v>1313</v>
      </c>
    </row>
    <row r="434" spans="1:13" ht="21.6" thickTop="1" thickBot="1">
      <c r="A434" s="299">
        <f t="shared" ref="A434" si="6">A430+1</f>
        <v>106</v>
      </c>
      <c r="B434" s="218" t="s">
        <v>336</v>
      </c>
      <c r="C434" s="218" t="s">
        <v>338</v>
      </c>
      <c r="D434" s="218" t="s">
        <v>24</v>
      </c>
      <c r="E434" s="301" t="s">
        <v>340</v>
      </c>
      <c r="F434" s="301"/>
      <c r="G434" s="301" t="s">
        <v>332</v>
      </c>
      <c r="H434" s="318"/>
      <c r="I434" s="220"/>
      <c r="J434" s="50" t="s">
        <v>2</v>
      </c>
      <c r="K434" s="51"/>
      <c r="L434" s="51"/>
      <c r="M434" s="242"/>
    </row>
    <row r="435" spans="1:13" ht="13.8" thickBot="1">
      <c r="A435" s="299"/>
      <c r="B435" s="77" t="s">
        <v>839</v>
      </c>
      <c r="C435" s="77" t="s">
        <v>834</v>
      </c>
      <c r="D435" s="146">
        <v>43731</v>
      </c>
      <c r="E435" s="53"/>
      <c r="F435" s="53" t="s">
        <v>835</v>
      </c>
      <c r="G435" s="302" t="s">
        <v>836</v>
      </c>
      <c r="H435" s="303"/>
      <c r="I435" s="304"/>
      <c r="J435" s="74" t="s">
        <v>757</v>
      </c>
      <c r="K435" s="55"/>
      <c r="L435" s="55" t="s">
        <v>3</v>
      </c>
      <c r="M435" s="242">
        <v>50</v>
      </c>
    </row>
    <row r="436" spans="1:13" ht="21" thickBot="1">
      <c r="A436" s="299"/>
      <c r="B436" s="219" t="s">
        <v>337</v>
      </c>
      <c r="C436" s="219" t="s">
        <v>339</v>
      </c>
      <c r="D436" s="219" t="s">
        <v>23</v>
      </c>
      <c r="E436" s="305" t="s">
        <v>341</v>
      </c>
      <c r="F436" s="305"/>
      <c r="G436" s="309"/>
      <c r="H436" s="310"/>
      <c r="I436" s="311"/>
      <c r="J436" s="75" t="s">
        <v>378</v>
      </c>
      <c r="K436" s="58"/>
      <c r="L436" s="58" t="s">
        <v>3</v>
      </c>
      <c r="M436" s="242">
        <v>2880</v>
      </c>
    </row>
    <row r="437" spans="1:13" ht="21" thickBot="1">
      <c r="A437" s="300"/>
      <c r="B437" s="60" t="s">
        <v>837</v>
      </c>
      <c r="C437" s="60" t="s">
        <v>836</v>
      </c>
      <c r="D437" s="61">
        <v>43741</v>
      </c>
      <c r="E437" s="62" t="s">
        <v>4</v>
      </c>
      <c r="F437" s="63" t="s">
        <v>838</v>
      </c>
      <c r="G437" s="315"/>
      <c r="H437" s="316"/>
      <c r="I437" s="317"/>
      <c r="J437" s="75" t="s">
        <v>5</v>
      </c>
      <c r="K437" s="58"/>
      <c r="L437" s="58" t="s">
        <v>3</v>
      </c>
      <c r="M437" s="242">
        <v>1313</v>
      </c>
    </row>
    <row r="438" spans="1:13" ht="21.6" thickTop="1" thickBot="1">
      <c r="A438" s="299">
        <f t="shared" ref="A438" si="7">A434+1</f>
        <v>107</v>
      </c>
      <c r="B438" s="218" t="s">
        <v>336</v>
      </c>
      <c r="C438" s="218" t="s">
        <v>338</v>
      </c>
      <c r="D438" s="218" t="s">
        <v>24</v>
      </c>
      <c r="E438" s="301" t="s">
        <v>340</v>
      </c>
      <c r="F438" s="301"/>
      <c r="G438" s="301" t="s">
        <v>332</v>
      </c>
      <c r="H438" s="318"/>
      <c r="I438" s="220"/>
      <c r="J438" s="50" t="s">
        <v>2</v>
      </c>
      <c r="K438" s="51"/>
      <c r="L438" s="51"/>
      <c r="M438" s="242"/>
    </row>
    <row r="439" spans="1:13" ht="13.8" thickBot="1">
      <c r="A439" s="299"/>
      <c r="B439" s="77" t="s">
        <v>840</v>
      </c>
      <c r="C439" s="77" t="s">
        <v>834</v>
      </c>
      <c r="D439" s="146">
        <v>43731</v>
      </c>
      <c r="E439" s="53"/>
      <c r="F439" s="53" t="s">
        <v>835</v>
      </c>
      <c r="G439" s="302" t="s">
        <v>836</v>
      </c>
      <c r="H439" s="303"/>
      <c r="I439" s="304"/>
      <c r="J439" s="74" t="s">
        <v>757</v>
      </c>
      <c r="K439" s="55"/>
      <c r="L439" s="55" t="s">
        <v>3</v>
      </c>
      <c r="M439" s="242">
        <v>50</v>
      </c>
    </row>
    <row r="440" spans="1:13" ht="21" thickBot="1">
      <c r="A440" s="299"/>
      <c r="B440" s="219" t="s">
        <v>337</v>
      </c>
      <c r="C440" s="219" t="s">
        <v>339</v>
      </c>
      <c r="D440" s="219" t="s">
        <v>23</v>
      </c>
      <c r="E440" s="305" t="s">
        <v>341</v>
      </c>
      <c r="F440" s="305"/>
      <c r="G440" s="309"/>
      <c r="H440" s="310"/>
      <c r="I440" s="311"/>
      <c r="J440" s="75" t="s">
        <v>378</v>
      </c>
      <c r="K440" s="58"/>
      <c r="L440" s="58" t="s">
        <v>3</v>
      </c>
      <c r="M440" s="242">
        <v>1200</v>
      </c>
    </row>
    <row r="441" spans="1:13" ht="21" thickBot="1">
      <c r="A441" s="300"/>
      <c r="B441" s="60" t="s">
        <v>837</v>
      </c>
      <c r="C441" s="60" t="s">
        <v>836</v>
      </c>
      <c r="D441" s="61">
        <v>43741</v>
      </c>
      <c r="E441" s="62" t="s">
        <v>4</v>
      </c>
      <c r="F441" s="63" t="s">
        <v>841</v>
      </c>
      <c r="G441" s="315"/>
      <c r="H441" s="316"/>
      <c r="I441" s="317"/>
      <c r="J441" s="75" t="s">
        <v>5</v>
      </c>
      <c r="K441" s="58"/>
      <c r="L441" s="58" t="s">
        <v>3</v>
      </c>
      <c r="M441" s="242">
        <v>606</v>
      </c>
    </row>
    <row r="442" spans="1:13" ht="21.6" thickTop="1" thickBot="1">
      <c r="A442" s="299">
        <f t="shared" ref="A442" si="8">A438+1</f>
        <v>108</v>
      </c>
      <c r="B442" s="218" t="s">
        <v>336</v>
      </c>
      <c r="C442" s="218" t="s">
        <v>338</v>
      </c>
      <c r="D442" s="218" t="s">
        <v>24</v>
      </c>
      <c r="E442" s="301" t="s">
        <v>340</v>
      </c>
      <c r="F442" s="301"/>
      <c r="G442" s="301" t="s">
        <v>332</v>
      </c>
      <c r="H442" s="318"/>
      <c r="I442" s="220"/>
      <c r="J442" s="50" t="s">
        <v>2</v>
      </c>
      <c r="K442" s="51"/>
      <c r="L442" s="51"/>
      <c r="M442" s="242"/>
    </row>
    <row r="443" spans="1:13" ht="13.8" thickBot="1">
      <c r="A443" s="299"/>
      <c r="B443" s="77" t="s">
        <v>842</v>
      </c>
      <c r="C443" s="77" t="s">
        <v>834</v>
      </c>
      <c r="D443" s="146">
        <v>43731</v>
      </c>
      <c r="E443" s="53"/>
      <c r="F443" s="53" t="s">
        <v>835</v>
      </c>
      <c r="G443" s="302" t="s">
        <v>836</v>
      </c>
      <c r="H443" s="303"/>
      <c r="I443" s="304"/>
      <c r="J443" s="74" t="s">
        <v>757</v>
      </c>
      <c r="K443" s="55"/>
      <c r="L443" s="55" t="s">
        <v>3</v>
      </c>
      <c r="M443" s="242">
        <v>50</v>
      </c>
    </row>
    <row r="444" spans="1:13" ht="21" thickBot="1">
      <c r="A444" s="299"/>
      <c r="B444" s="219" t="s">
        <v>337</v>
      </c>
      <c r="C444" s="219" t="s">
        <v>339</v>
      </c>
      <c r="D444" s="219" t="s">
        <v>23</v>
      </c>
      <c r="E444" s="305" t="s">
        <v>341</v>
      </c>
      <c r="F444" s="305"/>
      <c r="G444" s="309"/>
      <c r="H444" s="310"/>
      <c r="I444" s="311"/>
      <c r="J444" s="75" t="s">
        <v>378</v>
      </c>
      <c r="K444" s="58"/>
      <c r="L444" s="58" t="s">
        <v>3</v>
      </c>
      <c r="M444" s="242">
        <v>1200</v>
      </c>
    </row>
    <row r="445" spans="1:13" ht="21" thickBot="1">
      <c r="A445" s="300"/>
      <c r="B445" s="60" t="s">
        <v>837</v>
      </c>
      <c r="C445" s="60" t="s">
        <v>836</v>
      </c>
      <c r="D445" s="61">
        <v>43741</v>
      </c>
      <c r="E445" s="62" t="s">
        <v>4</v>
      </c>
      <c r="F445" s="63" t="s">
        <v>841</v>
      </c>
      <c r="G445" s="315"/>
      <c r="H445" s="316"/>
      <c r="I445" s="317"/>
      <c r="J445" s="75" t="s">
        <v>5</v>
      </c>
      <c r="K445" s="58"/>
      <c r="L445" s="58" t="s">
        <v>3</v>
      </c>
      <c r="M445" s="242">
        <v>606</v>
      </c>
    </row>
    <row r="446" spans="1:13" ht="21.6" thickTop="1" thickBot="1">
      <c r="A446" s="299">
        <f t="shared" ref="A446" si="9">A442+1</f>
        <v>109</v>
      </c>
      <c r="B446" s="218" t="s">
        <v>336</v>
      </c>
      <c r="C446" s="218" t="s">
        <v>338</v>
      </c>
      <c r="D446" s="218" t="s">
        <v>24</v>
      </c>
      <c r="E446" s="301" t="s">
        <v>340</v>
      </c>
      <c r="F446" s="301"/>
      <c r="G446" s="301" t="s">
        <v>332</v>
      </c>
      <c r="H446" s="318"/>
      <c r="I446" s="220"/>
      <c r="J446" s="50" t="s">
        <v>2</v>
      </c>
      <c r="K446" s="51"/>
      <c r="L446" s="51"/>
      <c r="M446" s="242"/>
    </row>
    <row r="447" spans="1:13" ht="31.2" thickBot="1">
      <c r="A447" s="299"/>
      <c r="B447" s="53" t="s">
        <v>435</v>
      </c>
      <c r="C447" s="53" t="s">
        <v>843</v>
      </c>
      <c r="D447" s="146">
        <v>43728</v>
      </c>
      <c r="E447" s="53"/>
      <c r="F447" s="53" t="s">
        <v>436</v>
      </c>
      <c r="G447" s="302" t="s">
        <v>844</v>
      </c>
      <c r="H447" s="303"/>
      <c r="I447" s="304"/>
      <c r="J447" s="203" t="s">
        <v>809</v>
      </c>
      <c r="K447" s="74"/>
      <c r="L447" s="74" t="s">
        <v>3</v>
      </c>
      <c r="M447" s="242">
        <v>235</v>
      </c>
    </row>
    <row r="448" spans="1:13" ht="21" thickBot="1">
      <c r="A448" s="299"/>
      <c r="B448" s="219" t="s">
        <v>337</v>
      </c>
      <c r="C448" s="219" t="s">
        <v>339</v>
      </c>
      <c r="D448" s="219" t="s">
        <v>23</v>
      </c>
      <c r="E448" s="305" t="s">
        <v>341</v>
      </c>
      <c r="F448" s="305"/>
      <c r="G448" s="309"/>
      <c r="H448" s="310"/>
      <c r="I448" s="311"/>
      <c r="J448" s="204" t="s">
        <v>810</v>
      </c>
      <c r="K448" s="76"/>
      <c r="L448" s="76" t="s">
        <v>3</v>
      </c>
      <c r="M448" s="242">
        <v>318.17</v>
      </c>
    </row>
    <row r="449" spans="1:13" ht="21" thickBot="1">
      <c r="A449" s="300"/>
      <c r="B449" s="60" t="s">
        <v>388</v>
      </c>
      <c r="C449" s="60" t="s">
        <v>844</v>
      </c>
      <c r="D449" s="61">
        <v>43728</v>
      </c>
      <c r="E449" s="62" t="s">
        <v>4</v>
      </c>
      <c r="F449" s="63" t="s">
        <v>845</v>
      </c>
      <c r="G449" s="315"/>
      <c r="H449" s="316"/>
      <c r="I449" s="317"/>
      <c r="J449" s="75" t="s">
        <v>381</v>
      </c>
      <c r="K449" s="76"/>
      <c r="L449" s="76"/>
      <c r="M449" s="242">
        <v>395</v>
      </c>
    </row>
    <row r="450" spans="1:13" ht="21.6" thickTop="1" thickBot="1">
      <c r="A450" s="299">
        <f t="shared" ref="A450" si="10">A446+1</f>
        <v>110</v>
      </c>
      <c r="B450" s="218" t="s">
        <v>336</v>
      </c>
      <c r="C450" s="218" t="s">
        <v>338</v>
      </c>
      <c r="D450" s="218" t="s">
        <v>24</v>
      </c>
      <c r="E450" s="301" t="s">
        <v>340</v>
      </c>
      <c r="F450" s="301"/>
      <c r="G450" s="301" t="s">
        <v>332</v>
      </c>
      <c r="H450" s="318"/>
      <c r="I450" s="220"/>
      <c r="J450" s="50" t="s">
        <v>2</v>
      </c>
      <c r="K450" s="51"/>
      <c r="L450" s="51"/>
      <c r="M450" s="242"/>
    </row>
    <row r="451" spans="1:13" ht="21" thickBot="1">
      <c r="A451" s="299"/>
      <c r="B451" s="53" t="s">
        <v>770</v>
      </c>
      <c r="C451" s="53" t="s">
        <v>846</v>
      </c>
      <c r="D451" s="146">
        <v>43731</v>
      </c>
      <c r="E451" s="53"/>
      <c r="F451" s="53" t="s">
        <v>847</v>
      </c>
      <c r="G451" s="302" t="s">
        <v>848</v>
      </c>
      <c r="H451" s="303"/>
      <c r="I451" s="304"/>
      <c r="J451" s="203" t="s">
        <v>809</v>
      </c>
      <c r="K451" s="74"/>
      <c r="L451" s="74" t="s">
        <v>3</v>
      </c>
      <c r="M451" s="242">
        <v>900</v>
      </c>
    </row>
    <row r="452" spans="1:13" ht="21" thickBot="1">
      <c r="A452" s="299"/>
      <c r="B452" s="219" t="s">
        <v>337</v>
      </c>
      <c r="C452" s="219" t="s">
        <v>339</v>
      </c>
      <c r="D452" s="219" t="s">
        <v>23</v>
      </c>
      <c r="E452" s="305" t="s">
        <v>341</v>
      </c>
      <c r="F452" s="305"/>
      <c r="G452" s="309"/>
      <c r="H452" s="310"/>
      <c r="I452" s="311"/>
      <c r="J452" s="75" t="s">
        <v>381</v>
      </c>
      <c r="K452" s="76"/>
      <c r="L452" s="76" t="s">
        <v>3</v>
      </c>
      <c r="M452" s="242">
        <v>110</v>
      </c>
    </row>
    <row r="453" spans="1:13" ht="31.2" thickBot="1">
      <c r="A453" s="300"/>
      <c r="B453" s="60" t="s">
        <v>389</v>
      </c>
      <c r="C453" s="60" t="s">
        <v>848</v>
      </c>
      <c r="D453" s="61">
        <v>43734</v>
      </c>
      <c r="E453" s="62" t="s">
        <v>4</v>
      </c>
      <c r="F453" s="63" t="s">
        <v>849</v>
      </c>
      <c r="G453" s="315"/>
      <c r="H453" s="316"/>
      <c r="I453" s="317"/>
      <c r="J453" s="57" t="s">
        <v>0</v>
      </c>
      <c r="K453" s="58"/>
      <c r="L453" s="58"/>
      <c r="M453" s="242"/>
    </row>
    <row r="454" spans="1:13" ht="21.6" thickTop="1" thickBot="1">
      <c r="A454" s="299">
        <f t="shared" ref="A454" si="11">A450+1</f>
        <v>111</v>
      </c>
      <c r="B454" s="218" t="s">
        <v>336</v>
      </c>
      <c r="C454" s="218" t="s">
        <v>338</v>
      </c>
      <c r="D454" s="218" t="s">
        <v>24</v>
      </c>
      <c r="E454" s="301" t="s">
        <v>340</v>
      </c>
      <c r="F454" s="301"/>
      <c r="G454" s="301" t="s">
        <v>332</v>
      </c>
      <c r="H454" s="318"/>
      <c r="I454" s="220"/>
      <c r="J454" s="50" t="s">
        <v>2</v>
      </c>
      <c r="K454" s="51"/>
      <c r="L454" s="51"/>
      <c r="M454" s="242"/>
    </row>
    <row r="455" spans="1:13" ht="21" thickBot="1">
      <c r="A455" s="299"/>
      <c r="B455" s="53" t="s">
        <v>850</v>
      </c>
      <c r="C455" s="53" t="s">
        <v>851</v>
      </c>
      <c r="D455" s="146">
        <v>43732</v>
      </c>
      <c r="E455" s="53"/>
      <c r="F455" s="53" t="s">
        <v>852</v>
      </c>
      <c r="G455" s="302" t="s">
        <v>853</v>
      </c>
      <c r="H455" s="303"/>
      <c r="I455" s="304"/>
      <c r="J455" s="203" t="s">
        <v>809</v>
      </c>
      <c r="K455" s="74"/>
      <c r="L455" s="74" t="s">
        <v>3</v>
      </c>
      <c r="M455" s="242">
        <v>546</v>
      </c>
    </row>
    <row r="456" spans="1:13" ht="21" thickBot="1">
      <c r="A456" s="299"/>
      <c r="B456" s="219" t="s">
        <v>337</v>
      </c>
      <c r="C456" s="219" t="s">
        <v>339</v>
      </c>
      <c r="D456" s="219" t="s">
        <v>23</v>
      </c>
      <c r="E456" s="305" t="s">
        <v>341</v>
      </c>
      <c r="F456" s="305"/>
      <c r="G456" s="309"/>
      <c r="H456" s="310"/>
      <c r="I456" s="311"/>
      <c r="J456" s="204" t="s">
        <v>810</v>
      </c>
      <c r="K456" s="76"/>
      <c r="L456" s="76" t="s">
        <v>3</v>
      </c>
      <c r="M456" s="242">
        <v>1060</v>
      </c>
    </row>
    <row r="457" spans="1:13" ht="31.2" thickBot="1">
      <c r="A457" s="300"/>
      <c r="B457" s="60" t="s">
        <v>388</v>
      </c>
      <c r="C457" s="60" t="s">
        <v>853</v>
      </c>
      <c r="D457" s="61">
        <v>43733</v>
      </c>
      <c r="E457" s="62" t="s">
        <v>4</v>
      </c>
      <c r="F457" s="63" t="s">
        <v>854</v>
      </c>
      <c r="G457" s="315"/>
      <c r="H457" s="316"/>
      <c r="I457" s="317"/>
      <c r="J457" s="57" t="s">
        <v>0</v>
      </c>
      <c r="K457" s="58"/>
      <c r="L457" s="58"/>
      <c r="M457" s="242"/>
    </row>
    <row r="458" spans="1:13" ht="21.6" thickTop="1" thickBot="1">
      <c r="A458" s="299">
        <f t="shared" ref="A458" si="12">A454+1</f>
        <v>112</v>
      </c>
      <c r="B458" s="218" t="s">
        <v>336</v>
      </c>
      <c r="C458" s="218" t="s">
        <v>338</v>
      </c>
      <c r="D458" s="218" t="s">
        <v>24</v>
      </c>
      <c r="E458" s="301" t="s">
        <v>340</v>
      </c>
      <c r="F458" s="301"/>
      <c r="G458" s="301" t="s">
        <v>332</v>
      </c>
      <c r="H458" s="318"/>
      <c r="I458" s="220"/>
      <c r="J458" s="50" t="s">
        <v>2</v>
      </c>
      <c r="K458" s="51"/>
      <c r="L458" s="51"/>
      <c r="M458" s="242"/>
    </row>
    <row r="459" spans="1:13" ht="21" thickBot="1">
      <c r="A459" s="299"/>
      <c r="B459" s="53" t="s">
        <v>855</v>
      </c>
      <c r="C459" s="53" t="s">
        <v>856</v>
      </c>
      <c r="D459" s="146">
        <v>43734</v>
      </c>
      <c r="E459" s="53"/>
      <c r="F459" s="53" t="s">
        <v>857</v>
      </c>
      <c r="G459" s="302" t="s">
        <v>858</v>
      </c>
      <c r="H459" s="303"/>
      <c r="I459" s="304"/>
      <c r="J459" s="75" t="s">
        <v>381</v>
      </c>
      <c r="K459" s="76"/>
      <c r="L459" s="76" t="s">
        <v>3</v>
      </c>
      <c r="M459" s="242">
        <v>225</v>
      </c>
    </row>
    <row r="460" spans="1:13" ht="21" thickBot="1">
      <c r="A460" s="299"/>
      <c r="B460" s="219" t="s">
        <v>337</v>
      </c>
      <c r="C460" s="219" t="s">
        <v>339</v>
      </c>
      <c r="D460" s="219" t="s">
        <v>23</v>
      </c>
      <c r="E460" s="305" t="s">
        <v>341</v>
      </c>
      <c r="F460" s="305"/>
      <c r="G460" s="309"/>
      <c r="H460" s="310"/>
      <c r="I460" s="311"/>
      <c r="J460" s="57" t="s">
        <v>1</v>
      </c>
      <c r="K460" s="58"/>
      <c r="L460" s="58"/>
      <c r="M460" s="242"/>
    </row>
    <row r="461" spans="1:13" ht="21" thickBot="1">
      <c r="A461" s="300"/>
      <c r="B461" s="60" t="s">
        <v>859</v>
      </c>
      <c r="C461" s="60" t="s">
        <v>858</v>
      </c>
      <c r="D461" s="61">
        <v>43737</v>
      </c>
      <c r="E461" s="62" t="s">
        <v>4</v>
      </c>
      <c r="F461" s="63" t="s">
        <v>860</v>
      </c>
      <c r="G461" s="315"/>
      <c r="H461" s="316"/>
      <c r="I461" s="317"/>
      <c r="J461" s="57" t="s">
        <v>0</v>
      </c>
      <c r="K461" s="58"/>
      <c r="L461" s="58"/>
      <c r="M461" s="242"/>
    </row>
    <row r="462" spans="1:13" ht="21.6" thickTop="1" thickBot="1">
      <c r="A462" s="299">
        <f t="shared" ref="A462" si="13">A458+1</f>
        <v>113</v>
      </c>
      <c r="B462" s="218" t="s">
        <v>336</v>
      </c>
      <c r="C462" s="218" t="s">
        <v>338</v>
      </c>
      <c r="D462" s="218" t="s">
        <v>24</v>
      </c>
      <c r="E462" s="301" t="s">
        <v>340</v>
      </c>
      <c r="F462" s="301"/>
      <c r="G462" s="301" t="s">
        <v>332</v>
      </c>
      <c r="H462" s="318"/>
      <c r="I462" s="220"/>
      <c r="J462" s="50" t="s">
        <v>2</v>
      </c>
      <c r="K462" s="51"/>
      <c r="L462" s="51"/>
      <c r="M462" s="242"/>
    </row>
    <row r="463" spans="1:13" ht="21" thickBot="1">
      <c r="A463" s="299"/>
      <c r="B463" s="53" t="s">
        <v>861</v>
      </c>
      <c r="C463" s="77" t="s">
        <v>856</v>
      </c>
      <c r="D463" s="146">
        <v>43734</v>
      </c>
      <c r="E463" s="77"/>
      <c r="F463" s="77" t="s">
        <v>857</v>
      </c>
      <c r="G463" s="302" t="s">
        <v>858</v>
      </c>
      <c r="H463" s="303"/>
      <c r="I463" s="304"/>
      <c r="J463" s="75" t="s">
        <v>381</v>
      </c>
      <c r="K463" s="76"/>
      <c r="L463" s="76" t="s">
        <v>3</v>
      </c>
      <c r="M463" s="242">
        <v>225</v>
      </c>
    </row>
    <row r="464" spans="1:13" ht="21" thickBot="1">
      <c r="A464" s="299"/>
      <c r="B464" s="219" t="s">
        <v>337</v>
      </c>
      <c r="C464" s="219" t="s">
        <v>339</v>
      </c>
      <c r="D464" s="219" t="s">
        <v>23</v>
      </c>
      <c r="E464" s="305" t="s">
        <v>341</v>
      </c>
      <c r="F464" s="305"/>
      <c r="G464" s="309"/>
      <c r="H464" s="310"/>
      <c r="I464" s="311"/>
      <c r="J464" s="57" t="s">
        <v>1</v>
      </c>
      <c r="K464" s="58"/>
      <c r="L464" s="58"/>
      <c r="M464" s="242"/>
    </row>
    <row r="465" spans="1:13" ht="21" thickBot="1">
      <c r="A465" s="300"/>
      <c r="B465" s="60" t="s">
        <v>389</v>
      </c>
      <c r="C465" s="78" t="s">
        <v>858</v>
      </c>
      <c r="D465" s="79">
        <v>43737</v>
      </c>
      <c r="E465" s="83" t="s">
        <v>4</v>
      </c>
      <c r="F465" s="80" t="s">
        <v>860</v>
      </c>
      <c r="G465" s="315"/>
      <c r="H465" s="316"/>
      <c r="I465" s="317"/>
      <c r="J465" s="57" t="s">
        <v>0</v>
      </c>
      <c r="K465" s="58"/>
      <c r="L465" s="58"/>
      <c r="M465" s="242"/>
    </row>
    <row r="466" spans="1:13" ht="21.6" thickTop="1" thickBot="1">
      <c r="A466" s="299">
        <f t="shared" ref="A466" si="14">A462+1</f>
        <v>114</v>
      </c>
      <c r="B466" s="218" t="s">
        <v>336</v>
      </c>
      <c r="C466" s="218" t="s">
        <v>338</v>
      </c>
      <c r="D466" s="218" t="s">
        <v>24</v>
      </c>
      <c r="E466" s="301" t="s">
        <v>340</v>
      </c>
      <c r="F466" s="301"/>
      <c r="G466" s="301" t="s">
        <v>332</v>
      </c>
      <c r="H466" s="318"/>
      <c r="I466" s="220"/>
      <c r="J466" s="50" t="s">
        <v>2</v>
      </c>
      <c r="K466" s="51"/>
      <c r="L466" s="51"/>
      <c r="M466" s="242"/>
    </row>
    <row r="467" spans="1:13" ht="21" thickBot="1">
      <c r="A467" s="299"/>
      <c r="B467" s="53" t="s">
        <v>862</v>
      </c>
      <c r="C467" s="77" t="s">
        <v>856</v>
      </c>
      <c r="D467" s="146">
        <v>43734</v>
      </c>
      <c r="E467" s="77"/>
      <c r="F467" s="77" t="s">
        <v>857</v>
      </c>
      <c r="G467" s="302" t="s">
        <v>858</v>
      </c>
      <c r="H467" s="303"/>
      <c r="I467" s="304"/>
      <c r="J467" s="75" t="s">
        <v>381</v>
      </c>
      <c r="K467" s="76"/>
      <c r="L467" s="76" t="s">
        <v>3</v>
      </c>
      <c r="M467" s="242">
        <v>225</v>
      </c>
    </row>
    <row r="468" spans="1:13" ht="21" thickBot="1">
      <c r="A468" s="299"/>
      <c r="B468" s="219" t="s">
        <v>337</v>
      </c>
      <c r="C468" s="219" t="s">
        <v>339</v>
      </c>
      <c r="D468" s="219" t="s">
        <v>23</v>
      </c>
      <c r="E468" s="305" t="s">
        <v>341</v>
      </c>
      <c r="F468" s="305"/>
      <c r="G468" s="309"/>
      <c r="H468" s="310"/>
      <c r="I468" s="311"/>
      <c r="J468" s="57" t="s">
        <v>1</v>
      </c>
      <c r="K468" s="58"/>
      <c r="L468" s="58"/>
      <c r="M468" s="242"/>
    </row>
    <row r="469" spans="1:13" ht="21" thickBot="1">
      <c r="A469" s="300"/>
      <c r="B469" s="60" t="s">
        <v>863</v>
      </c>
      <c r="C469" s="78" t="s">
        <v>858</v>
      </c>
      <c r="D469" s="79">
        <v>43737</v>
      </c>
      <c r="E469" s="83" t="s">
        <v>4</v>
      </c>
      <c r="F469" s="80" t="s">
        <v>860</v>
      </c>
      <c r="G469" s="315"/>
      <c r="H469" s="316"/>
      <c r="I469" s="317"/>
      <c r="J469" s="57" t="s">
        <v>0</v>
      </c>
      <c r="K469" s="58"/>
      <c r="L469" s="58"/>
      <c r="M469" s="242"/>
    </row>
    <row r="470" spans="1:13" ht="21.6" thickTop="1" thickBot="1">
      <c r="A470" s="299">
        <f t="shared" ref="A470" si="15">A466+1</f>
        <v>115</v>
      </c>
      <c r="B470" s="218" t="s">
        <v>336</v>
      </c>
      <c r="C470" s="218" t="s">
        <v>338</v>
      </c>
      <c r="D470" s="218" t="s">
        <v>24</v>
      </c>
      <c r="E470" s="301" t="s">
        <v>340</v>
      </c>
      <c r="F470" s="301"/>
      <c r="G470" s="301" t="s">
        <v>332</v>
      </c>
      <c r="H470" s="318"/>
      <c r="I470" s="220"/>
      <c r="J470" s="50" t="s">
        <v>2</v>
      </c>
      <c r="K470" s="51"/>
      <c r="L470" s="51"/>
      <c r="M470" s="242"/>
    </row>
    <row r="471" spans="1:13" ht="21" thickBot="1">
      <c r="A471" s="299"/>
      <c r="B471" s="53" t="s">
        <v>864</v>
      </c>
      <c r="C471" s="77" t="s">
        <v>856</v>
      </c>
      <c r="D471" s="146">
        <v>43734</v>
      </c>
      <c r="E471" s="77"/>
      <c r="F471" s="77" t="s">
        <v>857</v>
      </c>
      <c r="G471" s="302" t="s">
        <v>858</v>
      </c>
      <c r="H471" s="303"/>
      <c r="I471" s="304"/>
      <c r="J471" s="75" t="s">
        <v>381</v>
      </c>
      <c r="K471" s="76"/>
      <c r="L471" s="76" t="s">
        <v>3</v>
      </c>
      <c r="M471" s="242">
        <v>225</v>
      </c>
    </row>
    <row r="472" spans="1:13" ht="21" thickBot="1">
      <c r="A472" s="299"/>
      <c r="B472" s="219" t="s">
        <v>337</v>
      </c>
      <c r="C472" s="219" t="s">
        <v>339</v>
      </c>
      <c r="D472" s="219" t="s">
        <v>23</v>
      </c>
      <c r="E472" s="305" t="s">
        <v>341</v>
      </c>
      <c r="F472" s="305"/>
      <c r="G472" s="309"/>
      <c r="H472" s="310"/>
      <c r="I472" s="311"/>
      <c r="J472" s="57" t="s">
        <v>1</v>
      </c>
      <c r="K472" s="58"/>
      <c r="L472" s="58"/>
      <c r="M472" s="242"/>
    </row>
    <row r="473" spans="1:13" ht="21" thickBot="1">
      <c r="A473" s="300"/>
      <c r="B473" s="60" t="s">
        <v>865</v>
      </c>
      <c r="C473" s="78" t="s">
        <v>858</v>
      </c>
      <c r="D473" s="79">
        <v>43737</v>
      </c>
      <c r="E473" s="83" t="s">
        <v>4</v>
      </c>
      <c r="F473" s="80" t="s">
        <v>860</v>
      </c>
      <c r="G473" s="315"/>
      <c r="H473" s="316"/>
      <c r="I473" s="317"/>
      <c r="J473" s="57" t="s">
        <v>0</v>
      </c>
      <c r="K473" s="58"/>
      <c r="L473" s="58"/>
      <c r="M473" s="242"/>
    </row>
    <row r="474" spans="1:13" ht="21.6" thickTop="1" thickBot="1">
      <c r="A474" s="299">
        <f t="shared" ref="A474" si="16">A470+1</f>
        <v>116</v>
      </c>
      <c r="B474" s="218" t="s">
        <v>336</v>
      </c>
      <c r="C474" s="218" t="s">
        <v>338</v>
      </c>
      <c r="D474" s="218" t="s">
        <v>24</v>
      </c>
      <c r="E474" s="301" t="s">
        <v>340</v>
      </c>
      <c r="F474" s="301"/>
      <c r="G474" s="301" t="s">
        <v>332</v>
      </c>
      <c r="H474" s="318"/>
      <c r="I474" s="220"/>
      <c r="J474" s="50" t="s">
        <v>2</v>
      </c>
      <c r="K474" s="51"/>
      <c r="L474" s="51"/>
      <c r="M474" s="242"/>
    </row>
    <row r="475" spans="1:13" ht="31.2" thickBot="1">
      <c r="A475" s="299"/>
      <c r="B475" s="53" t="s">
        <v>866</v>
      </c>
      <c r="C475" s="53" t="s">
        <v>867</v>
      </c>
      <c r="D475" s="146">
        <v>43734</v>
      </c>
      <c r="E475" s="53"/>
      <c r="F475" s="53" t="s">
        <v>868</v>
      </c>
      <c r="G475" s="302" t="s">
        <v>869</v>
      </c>
      <c r="H475" s="303"/>
      <c r="I475" s="304"/>
      <c r="J475" s="74" t="s">
        <v>870</v>
      </c>
      <c r="K475" s="74"/>
      <c r="L475" s="147" t="s">
        <v>3</v>
      </c>
      <c r="M475" s="242">
        <v>1550</v>
      </c>
    </row>
    <row r="476" spans="1:13" ht="21" thickBot="1">
      <c r="A476" s="299"/>
      <c r="B476" s="219" t="s">
        <v>337</v>
      </c>
      <c r="C476" s="219" t="s">
        <v>339</v>
      </c>
      <c r="D476" s="219" t="s">
        <v>23</v>
      </c>
      <c r="E476" s="305" t="s">
        <v>341</v>
      </c>
      <c r="F476" s="305"/>
      <c r="G476" s="309"/>
      <c r="H476" s="310"/>
      <c r="I476" s="311"/>
      <c r="J476" s="57" t="s">
        <v>1</v>
      </c>
      <c r="K476" s="58"/>
      <c r="L476" s="58"/>
      <c r="M476" s="242"/>
    </row>
    <row r="477" spans="1:13" ht="21" thickBot="1">
      <c r="A477" s="300"/>
      <c r="B477" s="60" t="s">
        <v>387</v>
      </c>
      <c r="C477" s="60" t="s">
        <v>869</v>
      </c>
      <c r="D477" s="61">
        <v>43734</v>
      </c>
      <c r="E477" s="62" t="s">
        <v>4</v>
      </c>
      <c r="F477" s="63" t="s">
        <v>871</v>
      </c>
      <c r="G477" s="315"/>
      <c r="H477" s="316"/>
      <c r="I477" s="317"/>
      <c r="J477" s="57" t="s">
        <v>0</v>
      </c>
      <c r="K477" s="58"/>
      <c r="L477" s="58"/>
      <c r="M477" s="242"/>
    </row>
    <row r="478" spans="1:13" ht="21.6" thickTop="1" thickBot="1">
      <c r="A478" s="299">
        <f t="shared" ref="A478" si="17">A474+1</f>
        <v>117</v>
      </c>
      <c r="B478" s="218" t="s">
        <v>336</v>
      </c>
      <c r="C478" s="218" t="s">
        <v>338</v>
      </c>
      <c r="D478" s="218" t="s">
        <v>24</v>
      </c>
      <c r="E478" s="301" t="s">
        <v>340</v>
      </c>
      <c r="F478" s="301"/>
      <c r="G478" s="301" t="s">
        <v>332</v>
      </c>
      <c r="H478" s="318"/>
      <c r="I478" s="220"/>
      <c r="J478" s="50" t="s">
        <v>2</v>
      </c>
      <c r="K478" s="51"/>
      <c r="L478" s="51"/>
      <c r="M478" s="242"/>
    </row>
    <row r="479" spans="1:13" ht="21" thickBot="1">
      <c r="A479" s="299"/>
      <c r="B479" s="53" t="s">
        <v>872</v>
      </c>
      <c r="C479" s="53" t="s">
        <v>873</v>
      </c>
      <c r="D479" s="146">
        <v>43734</v>
      </c>
      <c r="E479" s="53"/>
      <c r="F479" s="53" t="s">
        <v>874</v>
      </c>
      <c r="G479" s="302" t="s">
        <v>875</v>
      </c>
      <c r="H479" s="303"/>
      <c r="I479" s="304"/>
      <c r="J479" s="75" t="s">
        <v>381</v>
      </c>
      <c r="K479" s="76"/>
      <c r="L479" s="76" t="s">
        <v>3</v>
      </c>
      <c r="M479" s="242">
        <v>495</v>
      </c>
    </row>
    <row r="480" spans="1:13" ht="21" thickBot="1">
      <c r="A480" s="299"/>
      <c r="B480" s="219" t="s">
        <v>337</v>
      </c>
      <c r="C480" s="219" t="s">
        <v>339</v>
      </c>
      <c r="D480" s="219" t="s">
        <v>23</v>
      </c>
      <c r="E480" s="305" t="s">
        <v>341</v>
      </c>
      <c r="F480" s="305"/>
      <c r="G480" s="309"/>
      <c r="H480" s="310"/>
      <c r="I480" s="311"/>
      <c r="J480" s="57" t="s">
        <v>378</v>
      </c>
      <c r="K480" s="58"/>
      <c r="L480" s="58" t="s">
        <v>3</v>
      </c>
      <c r="M480" s="242">
        <v>354.82</v>
      </c>
    </row>
    <row r="481" spans="1:13" ht="21" thickBot="1">
      <c r="A481" s="300"/>
      <c r="B481" s="60" t="s">
        <v>388</v>
      </c>
      <c r="C481" s="60" t="s">
        <v>875</v>
      </c>
      <c r="D481" s="61">
        <v>43735</v>
      </c>
      <c r="E481" s="62" t="s">
        <v>4</v>
      </c>
      <c r="F481" s="63" t="s">
        <v>876</v>
      </c>
      <c r="G481" s="315"/>
      <c r="H481" s="316"/>
      <c r="I481" s="317"/>
      <c r="J481" s="57" t="s">
        <v>0</v>
      </c>
      <c r="K481" s="58"/>
      <c r="L481" s="58"/>
      <c r="M481" s="242"/>
    </row>
    <row r="482" spans="1:13" ht="21.6" thickTop="1" thickBot="1">
      <c r="A482" s="299">
        <f t="shared" ref="A482" si="18">A478+1</f>
        <v>118</v>
      </c>
      <c r="B482" s="218" t="s">
        <v>336</v>
      </c>
      <c r="C482" s="218" t="s">
        <v>338</v>
      </c>
      <c r="D482" s="218" t="s">
        <v>24</v>
      </c>
      <c r="E482" s="301" t="s">
        <v>340</v>
      </c>
      <c r="F482" s="301"/>
      <c r="G482" s="301" t="s">
        <v>332</v>
      </c>
      <c r="H482" s="318"/>
      <c r="I482" s="220"/>
      <c r="J482" s="50" t="s">
        <v>2</v>
      </c>
      <c r="K482" s="51"/>
      <c r="L482" s="51"/>
      <c r="M482" s="242"/>
    </row>
    <row r="483" spans="1:13" ht="21" thickBot="1">
      <c r="A483" s="299"/>
      <c r="B483" s="53" t="s">
        <v>877</v>
      </c>
      <c r="C483" s="77" t="s">
        <v>873</v>
      </c>
      <c r="D483" s="146">
        <v>43734</v>
      </c>
      <c r="E483" s="77"/>
      <c r="F483" s="77" t="s">
        <v>874</v>
      </c>
      <c r="G483" s="302" t="s">
        <v>875</v>
      </c>
      <c r="H483" s="303"/>
      <c r="I483" s="304"/>
      <c r="J483" s="75" t="s">
        <v>381</v>
      </c>
      <c r="K483" s="76"/>
      <c r="L483" s="76" t="s">
        <v>3</v>
      </c>
      <c r="M483" s="242">
        <v>495</v>
      </c>
    </row>
    <row r="484" spans="1:13" ht="21" thickBot="1">
      <c r="A484" s="299"/>
      <c r="B484" s="219" t="s">
        <v>337</v>
      </c>
      <c r="C484" s="219" t="s">
        <v>339</v>
      </c>
      <c r="D484" s="219" t="s">
        <v>23</v>
      </c>
      <c r="E484" s="305" t="s">
        <v>341</v>
      </c>
      <c r="F484" s="305"/>
      <c r="G484" s="309"/>
      <c r="H484" s="310"/>
      <c r="I484" s="311"/>
      <c r="J484" s="75" t="s">
        <v>378</v>
      </c>
      <c r="K484" s="76"/>
      <c r="L484" s="76" t="s">
        <v>3</v>
      </c>
      <c r="M484" s="242">
        <v>354.82</v>
      </c>
    </row>
    <row r="485" spans="1:13" ht="21" thickBot="1">
      <c r="A485" s="300"/>
      <c r="B485" s="60" t="s">
        <v>878</v>
      </c>
      <c r="C485" s="78" t="s">
        <v>875</v>
      </c>
      <c r="D485" s="79">
        <v>43735</v>
      </c>
      <c r="E485" s="83" t="s">
        <v>4</v>
      </c>
      <c r="F485" s="80" t="s">
        <v>876</v>
      </c>
      <c r="G485" s="315"/>
      <c r="H485" s="316"/>
      <c r="I485" s="317"/>
      <c r="J485" s="57" t="s">
        <v>0</v>
      </c>
      <c r="K485" s="58"/>
      <c r="L485" s="58"/>
      <c r="M485" s="242"/>
    </row>
    <row r="486" spans="1:13" ht="21.6" thickTop="1" thickBot="1">
      <c r="A486" s="299">
        <f t="shared" ref="A486" si="19">A482+1</f>
        <v>119</v>
      </c>
      <c r="B486" s="218" t="s">
        <v>336</v>
      </c>
      <c r="C486" s="218" t="s">
        <v>338</v>
      </c>
      <c r="D486" s="218" t="s">
        <v>24</v>
      </c>
      <c r="E486" s="301" t="s">
        <v>340</v>
      </c>
      <c r="F486" s="301"/>
      <c r="G486" s="301" t="s">
        <v>332</v>
      </c>
      <c r="H486" s="318"/>
      <c r="I486" s="220"/>
      <c r="J486" s="50" t="s">
        <v>2</v>
      </c>
      <c r="K486" s="51"/>
      <c r="L486" s="51"/>
      <c r="M486" s="242"/>
    </row>
    <row r="487" spans="1:13" ht="21" thickBot="1">
      <c r="A487" s="299"/>
      <c r="B487" s="53" t="s">
        <v>879</v>
      </c>
      <c r="C487" s="77" t="s">
        <v>873</v>
      </c>
      <c r="D487" s="146">
        <v>43734</v>
      </c>
      <c r="E487" s="77"/>
      <c r="F487" s="77" t="s">
        <v>874</v>
      </c>
      <c r="G487" s="302" t="s">
        <v>875</v>
      </c>
      <c r="H487" s="303"/>
      <c r="I487" s="304"/>
      <c r="J487" s="75" t="s">
        <v>381</v>
      </c>
      <c r="K487" s="76"/>
      <c r="L487" s="76" t="s">
        <v>3</v>
      </c>
      <c r="M487" s="242">
        <v>495</v>
      </c>
    </row>
    <row r="488" spans="1:13" ht="21" thickBot="1">
      <c r="A488" s="299"/>
      <c r="B488" s="219" t="s">
        <v>337</v>
      </c>
      <c r="C488" s="219" t="s">
        <v>339</v>
      </c>
      <c r="D488" s="219" t="s">
        <v>23</v>
      </c>
      <c r="E488" s="305" t="s">
        <v>341</v>
      </c>
      <c r="F488" s="305"/>
      <c r="G488" s="309"/>
      <c r="H488" s="310"/>
      <c r="I488" s="311"/>
      <c r="J488" s="57" t="s">
        <v>1</v>
      </c>
      <c r="K488" s="58"/>
      <c r="L488" s="58"/>
      <c r="M488" s="242"/>
    </row>
    <row r="489" spans="1:13" ht="21" thickBot="1">
      <c r="A489" s="300"/>
      <c r="B489" s="60" t="s">
        <v>383</v>
      </c>
      <c r="C489" s="78" t="s">
        <v>875</v>
      </c>
      <c r="D489" s="79">
        <v>43735</v>
      </c>
      <c r="E489" s="83" t="s">
        <v>4</v>
      </c>
      <c r="F489" s="80" t="s">
        <v>880</v>
      </c>
      <c r="G489" s="315"/>
      <c r="H489" s="316"/>
      <c r="I489" s="317"/>
      <c r="J489" s="57" t="s">
        <v>0</v>
      </c>
      <c r="K489" s="58"/>
      <c r="L489" s="58"/>
      <c r="M489" s="242"/>
    </row>
    <row r="490" spans="1:13" ht="21.6" thickTop="1" thickBot="1">
      <c r="A490" s="299">
        <f t="shared" ref="A490" si="20">A486+1</f>
        <v>120</v>
      </c>
      <c r="B490" s="218" t="s">
        <v>336</v>
      </c>
      <c r="C490" s="218" t="s">
        <v>338</v>
      </c>
      <c r="D490" s="218" t="s">
        <v>24</v>
      </c>
      <c r="E490" s="301" t="s">
        <v>340</v>
      </c>
      <c r="F490" s="301"/>
      <c r="G490" s="301" t="s">
        <v>332</v>
      </c>
      <c r="H490" s="318"/>
      <c r="I490" s="220"/>
      <c r="J490" s="50" t="s">
        <v>2</v>
      </c>
      <c r="K490" s="51"/>
      <c r="L490" s="51"/>
      <c r="M490" s="242"/>
    </row>
    <row r="491" spans="1:13" ht="31.2" thickBot="1">
      <c r="A491" s="299"/>
      <c r="B491" s="53" t="s">
        <v>881</v>
      </c>
      <c r="C491" s="53" t="s">
        <v>882</v>
      </c>
      <c r="D491" s="146">
        <v>43738</v>
      </c>
      <c r="E491" s="53"/>
      <c r="F491" s="53" t="s">
        <v>883</v>
      </c>
      <c r="G491" s="302" t="s">
        <v>432</v>
      </c>
      <c r="H491" s="303"/>
      <c r="I491" s="304"/>
      <c r="J491" s="203" t="s">
        <v>809</v>
      </c>
      <c r="K491" s="74"/>
      <c r="L491" s="74" t="s">
        <v>3</v>
      </c>
      <c r="M491" s="242">
        <v>600</v>
      </c>
    </row>
    <row r="492" spans="1:13" ht="21" thickBot="1">
      <c r="A492" s="299"/>
      <c r="B492" s="219" t="s">
        <v>337</v>
      </c>
      <c r="C492" s="219" t="s">
        <v>339</v>
      </c>
      <c r="D492" s="219" t="s">
        <v>23</v>
      </c>
      <c r="E492" s="305" t="s">
        <v>341</v>
      </c>
      <c r="F492" s="305"/>
      <c r="G492" s="309"/>
      <c r="H492" s="310"/>
      <c r="I492" s="311"/>
      <c r="J492" s="204" t="s">
        <v>884</v>
      </c>
      <c r="K492" s="76"/>
      <c r="L492" s="76" t="s">
        <v>3</v>
      </c>
      <c r="M492" s="242">
        <v>200</v>
      </c>
    </row>
    <row r="493" spans="1:13" ht="31.2" thickBot="1">
      <c r="A493" s="300"/>
      <c r="B493" s="60" t="s">
        <v>885</v>
      </c>
      <c r="C493" s="60" t="s">
        <v>432</v>
      </c>
      <c r="D493" s="61">
        <v>43739</v>
      </c>
      <c r="E493" s="62" t="s">
        <v>4</v>
      </c>
      <c r="F493" s="63" t="s">
        <v>886</v>
      </c>
      <c r="G493" s="315"/>
      <c r="H493" s="316"/>
      <c r="I493" s="317"/>
      <c r="J493" s="75" t="s">
        <v>381</v>
      </c>
      <c r="K493" s="76"/>
      <c r="L493" s="76"/>
      <c r="M493" s="242">
        <v>100</v>
      </c>
    </row>
    <row r="494" spans="1:13" ht="24" customHeight="1" thickTop="1" thickBot="1">
      <c r="A494" s="296">
        <f t="shared" ref="A494" si="21">A490+1</f>
        <v>121</v>
      </c>
      <c r="B494" s="218" t="s">
        <v>336</v>
      </c>
      <c r="C494" s="218" t="s">
        <v>338</v>
      </c>
      <c r="D494" s="218" t="s">
        <v>24</v>
      </c>
      <c r="E494" s="301" t="s">
        <v>340</v>
      </c>
      <c r="F494" s="301"/>
      <c r="G494" s="306" t="s">
        <v>332</v>
      </c>
      <c r="H494" s="307"/>
      <c r="I494" s="308"/>
      <c r="J494" s="50" t="s">
        <v>2</v>
      </c>
      <c r="K494" s="51"/>
      <c r="L494" s="51"/>
      <c r="M494" s="242"/>
    </row>
    <row r="495" spans="1:13" ht="13.8" thickBot="1">
      <c r="A495" s="297"/>
      <c r="B495" s="53" t="s">
        <v>887</v>
      </c>
      <c r="C495" s="53" t="s">
        <v>888</v>
      </c>
      <c r="D495" s="146">
        <v>43634</v>
      </c>
      <c r="E495" s="53"/>
      <c r="F495" s="53" t="s">
        <v>889</v>
      </c>
      <c r="G495" s="302" t="s">
        <v>890</v>
      </c>
      <c r="H495" s="303"/>
      <c r="I495" s="304"/>
      <c r="J495" s="55" t="s">
        <v>6</v>
      </c>
      <c r="K495" s="55"/>
      <c r="L495" s="55" t="s">
        <v>3</v>
      </c>
      <c r="M495" s="242">
        <v>769</v>
      </c>
    </row>
    <row r="496" spans="1:13" ht="21" thickBot="1">
      <c r="A496" s="297"/>
      <c r="B496" s="219" t="s">
        <v>337</v>
      </c>
      <c r="C496" s="219" t="s">
        <v>339</v>
      </c>
      <c r="D496" s="219" t="s">
        <v>23</v>
      </c>
      <c r="E496" s="305" t="s">
        <v>341</v>
      </c>
      <c r="F496" s="305"/>
      <c r="G496" s="309"/>
      <c r="H496" s="310"/>
      <c r="I496" s="311"/>
      <c r="J496" s="57" t="s">
        <v>18</v>
      </c>
      <c r="K496" s="58"/>
      <c r="L496" s="58" t="s">
        <v>3</v>
      </c>
      <c r="M496" s="242">
        <v>743</v>
      </c>
    </row>
    <row r="497" spans="1:13" ht="61.8" thickBot="1">
      <c r="A497" s="298"/>
      <c r="B497" s="60" t="s">
        <v>1018</v>
      </c>
      <c r="C497" s="60" t="s">
        <v>891</v>
      </c>
      <c r="D497" s="146">
        <v>43636</v>
      </c>
      <c r="E497" s="62" t="s">
        <v>4</v>
      </c>
      <c r="F497" s="63" t="s">
        <v>892</v>
      </c>
      <c r="G497" s="312"/>
      <c r="H497" s="313"/>
      <c r="I497" s="314"/>
      <c r="J497" s="57" t="s">
        <v>379</v>
      </c>
      <c r="K497" s="58"/>
      <c r="L497" s="58" t="s">
        <v>3</v>
      </c>
      <c r="M497" s="242">
        <v>450</v>
      </c>
    </row>
    <row r="498" spans="1:13" ht="21.6" thickTop="1" thickBot="1">
      <c r="A498" s="296">
        <f t="shared" ref="A498:A510" si="22">A494+1</f>
        <v>122</v>
      </c>
      <c r="B498" s="221" t="s">
        <v>336</v>
      </c>
      <c r="C498" s="221" t="s">
        <v>338</v>
      </c>
      <c r="D498" s="221" t="s">
        <v>24</v>
      </c>
      <c r="E498" s="284" t="s">
        <v>340</v>
      </c>
      <c r="F498" s="284"/>
      <c r="G498" s="284" t="s">
        <v>332</v>
      </c>
      <c r="H498" s="285"/>
      <c r="I498" s="223"/>
      <c r="J498" s="193" t="s">
        <v>2</v>
      </c>
      <c r="K498" s="193"/>
      <c r="L498" s="193"/>
      <c r="M498" s="242"/>
    </row>
    <row r="499" spans="1:13" ht="41.4" thickBot="1">
      <c r="A499" s="297"/>
      <c r="B499" s="129" t="s">
        <v>895</v>
      </c>
      <c r="C499" s="129" t="s">
        <v>917</v>
      </c>
      <c r="D499" s="130">
        <v>43602</v>
      </c>
      <c r="E499" s="131"/>
      <c r="F499" s="132" t="s">
        <v>896</v>
      </c>
      <c r="G499" s="286" t="s">
        <v>897</v>
      </c>
      <c r="H499" s="287"/>
      <c r="I499" s="288"/>
      <c r="J499" s="133" t="s">
        <v>6</v>
      </c>
      <c r="K499" s="134" t="s">
        <v>371</v>
      </c>
      <c r="L499" s="135"/>
      <c r="M499" s="242">
        <v>266</v>
      </c>
    </row>
    <row r="500" spans="1:13" ht="21" thickBot="1">
      <c r="A500" s="297"/>
      <c r="B500" s="222" t="s">
        <v>337</v>
      </c>
      <c r="C500" s="222" t="s">
        <v>339</v>
      </c>
      <c r="D500" s="222" t="s">
        <v>23</v>
      </c>
      <c r="E500" s="289" t="s">
        <v>341</v>
      </c>
      <c r="F500" s="289"/>
      <c r="G500" s="290"/>
      <c r="H500" s="291"/>
      <c r="I500" s="292"/>
      <c r="J500" s="137" t="s">
        <v>442</v>
      </c>
      <c r="K500" s="135" t="s">
        <v>371</v>
      </c>
      <c r="L500" s="138"/>
      <c r="M500" s="242">
        <v>440</v>
      </c>
    </row>
    <row r="501" spans="1:13" ht="21" thickBot="1">
      <c r="A501" s="298"/>
      <c r="B501" s="195" t="s">
        <v>915</v>
      </c>
      <c r="C501" s="195" t="s">
        <v>918</v>
      </c>
      <c r="D501" s="196">
        <v>43608</v>
      </c>
      <c r="E501" s="197"/>
      <c r="F501" s="198" t="s">
        <v>898</v>
      </c>
      <c r="G501" s="293"/>
      <c r="H501" s="294"/>
      <c r="I501" s="295"/>
      <c r="J501" s="199" t="s">
        <v>396</v>
      </c>
      <c r="K501" s="200" t="s">
        <v>371</v>
      </c>
      <c r="L501" s="200"/>
      <c r="M501" s="242">
        <v>165</v>
      </c>
    </row>
    <row r="502" spans="1:13" ht="21.6" thickTop="1" thickBot="1">
      <c r="A502" s="296">
        <f t="shared" si="22"/>
        <v>123</v>
      </c>
      <c r="B502" s="221" t="s">
        <v>336</v>
      </c>
      <c r="C502" s="221" t="s">
        <v>338</v>
      </c>
      <c r="D502" s="221" t="s">
        <v>24</v>
      </c>
      <c r="E502" s="284" t="s">
        <v>340</v>
      </c>
      <c r="F502" s="284"/>
      <c r="G502" s="284" t="s">
        <v>332</v>
      </c>
      <c r="H502" s="285"/>
      <c r="I502" s="223"/>
      <c r="J502" s="193"/>
      <c r="K502" s="193"/>
      <c r="L502" s="193"/>
      <c r="M502" s="242"/>
    </row>
    <row r="503" spans="1:13" ht="51.6" thickBot="1">
      <c r="A503" s="297"/>
      <c r="B503" s="211" t="s">
        <v>899</v>
      </c>
      <c r="C503" s="129" t="s">
        <v>919</v>
      </c>
      <c r="D503" s="130">
        <v>43577</v>
      </c>
      <c r="E503" s="131"/>
      <c r="F503" s="195" t="s">
        <v>900</v>
      </c>
      <c r="G503" s="286" t="s">
        <v>901</v>
      </c>
      <c r="H503" s="287"/>
      <c r="I503" s="288"/>
      <c r="J503" s="133" t="s">
        <v>6</v>
      </c>
      <c r="K503" s="134" t="s">
        <v>371</v>
      </c>
      <c r="L503" s="135"/>
      <c r="M503" s="242">
        <v>188</v>
      </c>
    </row>
    <row r="504" spans="1:13" ht="21" thickBot="1">
      <c r="A504" s="297"/>
      <c r="B504" s="222" t="s">
        <v>337</v>
      </c>
      <c r="C504" s="222" t="s">
        <v>339</v>
      </c>
      <c r="D504" s="222" t="s">
        <v>23</v>
      </c>
      <c r="E504" s="289" t="s">
        <v>341</v>
      </c>
      <c r="F504" s="289"/>
      <c r="G504" s="290"/>
      <c r="H504" s="291"/>
      <c r="I504" s="292"/>
      <c r="J504" s="137" t="s">
        <v>18</v>
      </c>
      <c r="K504" s="135" t="s">
        <v>371</v>
      </c>
      <c r="L504" s="138"/>
      <c r="M504" s="242">
        <v>463</v>
      </c>
    </row>
    <row r="505" spans="1:13" ht="21" thickBot="1">
      <c r="A505" s="298"/>
      <c r="B505" s="195" t="s">
        <v>916</v>
      </c>
      <c r="C505" s="195" t="s">
        <v>902</v>
      </c>
      <c r="D505" s="196">
        <v>43581</v>
      </c>
      <c r="E505" s="197"/>
      <c r="F505" s="198" t="s">
        <v>903</v>
      </c>
      <c r="G505" s="293"/>
      <c r="H505" s="294"/>
      <c r="I505" s="295"/>
      <c r="J505" s="199" t="s">
        <v>904</v>
      </c>
      <c r="K505" s="200" t="s">
        <v>371</v>
      </c>
      <c r="L505" s="200"/>
      <c r="M505" s="242">
        <v>292.5</v>
      </c>
    </row>
    <row r="506" spans="1:13" ht="21.6" thickTop="1" thickBot="1">
      <c r="A506" s="296">
        <f t="shared" si="22"/>
        <v>124</v>
      </c>
      <c r="B506" s="221" t="s">
        <v>336</v>
      </c>
      <c r="C506" s="221" t="s">
        <v>338</v>
      </c>
      <c r="D506" s="221" t="s">
        <v>24</v>
      </c>
      <c r="E506" s="284" t="s">
        <v>340</v>
      </c>
      <c r="F506" s="284"/>
      <c r="G506" s="284" t="s">
        <v>332</v>
      </c>
      <c r="H506" s="285"/>
      <c r="I506" s="223"/>
      <c r="J506" s="193"/>
      <c r="K506" s="193"/>
      <c r="L506" s="193"/>
      <c r="M506" s="242"/>
    </row>
    <row r="507" spans="1:13" ht="13.8" thickBot="1">
      <c r="A507" s="297"/>
      <c r="B507" s="129" t="s">
        <v>905</v>
      </c>
      <c r="C507" s="129" t="s">
        <v>906</v>
      </c>
      <c r="D507" s="130">
        <v>43648</v>
      </c>
      <c r="E507" s="131"/>
      <c r="F507" s="132" t="s">
        <v>907</v>
      </c>
      <c r="G507" s="286" t="s">
        <v>908</v>
      </c>
      <c r="H507" s="287"/>
      <c r="I507" s="288"/>
      <c r="J507" s="133" t="s">
        <v>6</v>
      </c>
      <c r="K507" s="134" t="s">
        <v>371</v>
      </c>
      <c r="L507" s="135"/>
      <c r="M507" s="242">
        <v>223.28</v>
      </c>
    </row>
    <row r="508" spans="1:13" ht="21" thickBot="1">
      <c r="A508" s="297"/>
      <c r="B508" s="222" t="s">
        <v>337</v>
      </c>
      <c r="C508" s="222" t="s">
        <v>339</v>
      </c>
      <c r="D508" s="222" t="s">
        <v>23</v>
      </c>
      <c r="E508" s="289" t="s">
        <v>341</v>
      </c>
      <c r="F508" s="289"/>
      <c r="G508" s="290"/>
      <c r="H508" s="291"/>
      <c r="I508" s="292"/>
      <c r="J508" s="137" t="s">
        <v>18</v>
      </c>
      <c r="K508" s="135" t="s">
        <v>371</v>
      </c>
      <c r="L508" s="138"/>
      <c r="M508" s="242">
        <v>932.4</v>
      </c>
    </row>
    <row r="509" spans="1:13" ht="31.2" thickBot="1">
      <c r="A509" s="298"/>
      <c r="B509" s="195" t="s">
        <v>923</v>
      </c>
      <c r="C509" s="195" t="s">
        <v>924</v>
      </c>
      <c r="D509" s="196">
        <v>43649</v>
      </c>
      <c r="E509" s="197"/>
      <c r="F509" s="198" t="s">
        <v>909</v>
      </c>
      <c r="G509" s="293"/>
      <c r="H509" s="294"/>
      <c r="I509" s="295"/>
      <c r="J509" s="199" t="s">
        <v>910</v>
      </c>
      <c r="K509" s="200" t="s">
        <v>371</v>
      </c>
      <c r="L509" s="200"/>
      <c r="M509" s="242">
        <v>580.5</v>
      </c>
    </row>
    <row r="510" spans="1:13" ht="21.6" thickTop="1" thickBot="1">
      <c r="A510" s="296">
        <f t="shared" si="22"/>
        <v>125</v>
      </c>
      <c r="B510" s="221" t="s">
        <v>336</v>
      </c>
      <c r="C510" s="221" t="s">
        <v>338</v>
      </c>
      <c r="D510" s="221" t="s">
        <v>24</v>
      </c>
      <c r="E510" s="284" t="s">
        <v>340</v>
      </c>
      <c r="F510" s="284"/>
      <c r="G510" s="284" t="s">
        <v>332</v>
      </c>
      <c r="H510" s="285"/>
      <c r="I510" s="223"/>
      <c r="J510" s="193"/>
      <c r="K510" s="193"/>
      <c r="L510" s="193"/>
      <c r="M510" s="242"/>
    </row>
    <row r="511" spans="1:13" ht="21" thickBot="1">
      <c r="A511" s="297"/>
      <c r="B511" s="213" t="s">
        <v>911</v>
      </c>
      <c r="C511" s="129" t="s">
        <v>921</v>
      </c>
      <c r="D511" s="130">
        <v>43641</v>
      </c>
      <c r="E511" s="131"/>
      <c r="F511" s="132" t="s">
        <v>922</v>
      </c>
      <c r="G511" s="286" t="s">
        <v>912</v>
      </c>
      <c r="H511" s="287"/>
      <c r="I511" s="288"/>
      <c r="J511" s="133" t="s">
        <v>6</v>
      </c>
      <c r="K511" s="134" t="s">
        <v>371</v>
      </c>
      <c r="L511" s="135"/>
      <c r="M511" s="242">
        <v>500</v>
      </c>
    </row>
    <row r="512" spans="1:13" ht="21" thickBot="1">
      <c r="A512" s="297"/>
      <c r="B512" s="222" t="s">
        <v>337</v>
      </c>
      <c r="C512" s="222" t="s">
        <v>339</v>
      </c>
      <c r="D512" s="222" t="s">
        <v>23</v>
      </c>
      <c r="E512" s="289" t="s">
        <v>341</v>
      </c>
      <c r="F512" s="289"/>
      <c r="G512" s="290"/>
      <c r="H512" s="291"/>
      <c r="I512" s="292"/>
      <c r="J512" s="137" t="s">
        <v>18</v>
      </c>
      <c r="K512" s="135" t="s">
        <v>371</v>
      </c>
      <c r="L512" s="138"/>
      <c r="M512" s="242">
        <v>947.5</v>
      </c>
    </row>
    <row r="513" spans="1:13" ht="21" thickBot="1">
      <c r="A513" s="298"/>
      <c r="B513" s="195" t="s">
        <v>920</v>
      </c>
      <c r="C513" s="195" t="s">
        <v>912</v>
      </c>
      <c r="D513" s="196">
        <v>43641</v>
      </c>
      <c r="E513" s="197"/>
      <c r="F513" s="198" t="s">
        <v>913</v>
      </c>
      <c r="G513" s="293"/>
      <c r="H513" s="294"/>
      <c r="I513" s="295"/>
      <c r="J513" s="199" t="s">
        <v>914</v>
      </c>
      <c r="K513" s="200" t="s">
        <v>371</v>
      </c>
      <c r="L513" s="200"/>
      <c r="M513" s="242">
        <v>225.5</v>
      </c>
    </row>
    <row r="514" spans="1:13" ht="13.8" thickTop="1">
      <c r="M514" s="244">
        <f>SUM(M15:M513)</f>
        <v>243840.24</v>
      </c>
    </row>
    <row r="579" spans="17:18" ht="13.8" thickBot="1"/>
    <row r="580" spans="17:18">
      <c r="Q580" s="27" t="s">
        <v>328</v>
      </c>
      <c r="R580" s="28"/>
    </row>
    <row r="581" spans="17:18">
      <c r="Q581" s="29"/>
      <c r="R581" s="48"/>
    </row>
    <row r="582" spans="17:18" ht="33.6">
      <c r="Q582" s="30" t="b">
        <v>0</v>
      </c>
      <c r="R582" s="41" t="str">
        <f xml:space="preserve"> CONCATENATE("OCTOBER 1, ",$M$7-1,"- MARCH 31, ",$M$7)</f>
        <v>OCTOBER 1, 2018- MARCH 31, 2019</v>
      </c>
    </row>
    <row r="583" spans="17:18" ht="25.2">
      <c r="Q583" s="30" t="b">
        <v>1</v>
      </c>
      <c r="R583" s="41" t="str">
        <f xml:space="preserve"> CONCATENATE("APRIL 1 - SEPTEMBER 30, ",$M$7)</f>
        <v>APRIL 1 - SEPTEMBER 30, 2019</v>
      </c>
    </row>
    <row r="584" spans="17:18">
      <c r="Q584" s="30" t="b">
        <v>0</v>
      </c>
      <c r="R584" s="31"/>
    </row>
    <row r="585" spans="17:18" ht="13.8" thickBot="1">
      <c r="Q585" s="32">
        <v>1</v>
      </c>
      <c r="R585" s="33"/>
    </row>
  </sheetData>
  <mergeCells count="890">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1:I351"/>
    <mergeCell ref="E352:F352"/>
    <mergeCell ref="A346:A349"/>
    <mergeCell ref="E346:F346"/>
    <mergeCell ref="G346:H346"/>
    <mergeCell ref="G347:I347"/>
    <mergeCell ref="E348:F348"/>
    <mergeCell ref="G348:I348"/>
    <mergeCell ref="G349:I349"/>
    <mergeCell ref="G350:H350"/>
    <mergeCell ref="G352:I352"/>
    <mergeCell ref="G353:I35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5:I335"/>
    <mergeCell ref="E336:F336"/>
    <mergeCell ref="A330:A333"/>
    <mergeCell ref="E330:F330"/>
    <mergeCell ref="G330:H330"/>
    <mergeCell ref="G331:I331"/>
    <mergeCell ref="E332:F332"/>
    <mergeCell ref="G332:I332"/>
    <mergeCell ref="G333:I333"/>
    <mergeCell ref="G334:I334"/>
    <mergeCell ref="G336:I33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A234:A237"/>
    <mergeCell ref="E234:F234"/>
    <mergeCell ref="G234:H234"/>
    <mergeCell ref="G235:I235"/>
    <mergeCell ref="E236:F236"/>
    <mergeCell ref="G236:I236"/>
    <mergeCell ref="G237:I237"/>
    <mergeCell ref="G240:I240"/>
    <mergeCell ref="G241:I24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A218:A221"/>
    <mergeCell ref="E218:F218"/>
    <mergeCell ref="G219:I219"/>
    <mergeCell ref="E220:F220"/>
    <mergeCell ref="G218:I218"/>
    <mergeCell ref="G220:I221"/>
    <mergeCell ref="G224:I224"/>
    <mergeCell ref="G225:I22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198:A201"/>
    <mergeCell ref="E198:F198"/>
    <mergeCell ref="G198:H198"/>
    <mergeCell ref="G199:I199"/>
    <mergeCell ref="E200:F200"/>
    <mergeCell ref="G200:I200"/>
    <mergeCell ref="G201:I201"/>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4:A197"/>
    <mergeCell ref="E194:F194"/>
    <mergeCell ref="G195:I195"/>
    <mergeCell ref="E196:F196"/>
    <mergeCell ref="A190:A193"/>
    <mergeCell ref="E190:F190"/>
    <mergeCell ref="G190:H190"/>
    <mergeCell ref="G191:I191"/>
    <mergeCell ref="E192:F192"/>
    <mergeCell ref="G192:I192"/>
    <mergeCell ref="G193:I193"/>
    <mergeCell ref="G194:H194"/>
    <mergeCell ref="G196:I196"/>
    <mergeCell ref="G197:I197"/>
    <mergeCell ref="A186:A189"/>
    <mergeCell ref="E186:F186"/>
    <mergeCell ref="G187:I187"/>
    <mergeCell ref="E188:F188"/>
    <mergeCell ref="A182:A185"/>
    <mergeCell ref="E182:F182"/>
    <mergeCell ref="G182:H182"/>
    <mergeCell ref="G183:I183"/>
    <mergeCell ref="E184:F184"/>
    <mergeCell ref="G184:I184"/>
    <mergeCell ref="G185:I185"/>
    <mergeCell ref="G186:I186"/>
    <mergeCell ref="G188:I189"/>
    <mergeCell ref="A178:A181"/>
    <mergeCell ref="E178:F178"/>
    <mergeCell ref="G178:H178"/>
    <mergeCell ref="G179:I179"/>
    <mergeCell ref="E180:F180"/>
    <mergeCell ref="A174:A177"/>
    <mergeCell ref="E174:F174"/>
    <mergeCell ref="G174:H174"/>
    <mergeCell ref="G175:I175"/>
    <mergeCell ref="E176:F176"/>
    <mergeCell ref="G176:I176"/>
    <mergeCell ref="G177:I177"/>
    <mergeCell ref="G180:I180"/>
    <mergeCell ref="G181:I181"/>
    <mergeCell ref="A170:A173"/>
    <mergeCell ref="E170:F170"/>
    <mergeCell ref="G170:H170"/>
    <mergeCell ref="G171:I171"/>
    <mergeCell ref="E172:F172"/>
    <mergeCell ref="A166:A169"/>
    <mergeCell ref="E166:F166"/>
    <mergeCell ref="G167:I167"/>
    <mergeCell ref="E168:F168"/>
    <mergeCell ref="G166:I166"/>
    <mergeCell ref="G168:I169"/>
    <mergeCell ref="G172:I172"/>
    <mergeCell ref="G173:I17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A150:A153"/>
    <mergeCell ref="E150:F150"/>
    <mergeCell ref="G150:H150"/>
    <mergeCell ref="G151:I151"/>
    <mergeCell ref="E152:F152"/>
    <mergeCell ref="G152:I153"/>
    <mergeCell ref="G156:I157"/>
    <mergeCell ref="A146:A149"/>
    <mergeCell ref="E146:F146"/>
    <mergeCell ref="G146:H146"/>
    <mergeCell ref="G147:I147"/>
    <mergeCell ref="E148:F148"/>
    <mergeCell ref="G148:I148"/>
    <mergeCell ref="G149:I149"/>
    <mergeCell ref="A142:A145"/>
    <mergeCell ref="E142:F142"/>
    <mergeCell ref="G143:I143"/>
    <mergeCell ref="E144:F144"/>
    <mergeCell ref="G142:I142"/>
    <mergeCell ref="G144: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1:I131"/>
    <mergeCell ref="E132:F132"/>
    <mergeCell ref="A126:A129"/>
    <mergeCell ref="E126:F126"/>
    <mergeCell ref="G126:H126"/>
    <mergeCell ref="G127:I127"/>
    <mergeCell ref="E128:F128"/>
    <mergeCell ref="G128:I128"/>
    <mergeCell ref="G129:I129"/>
    <mergeCell ref="G130:H130"/>
    <mergeCell ref="G132:I132"/>
    <mergeCell ref="G133:I13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5"/>
    <mergeCell ref="A98:A101"/>
    <mergeCell ref="E98:F98"/>
    <mergeCell ref="G98:H98"/>
    <mergeCell ref="G99:I99"/>
    <mergeCell ref="E100:F100"/>
    <mergeCell ref="G100:I100"/>
    <mergeCell ref="G101:I101"/>
    <mergeCell ref="A94:A97"/>
    <mergeCell ref="E94:F94"/>
    <mergeCell ref="G95:I95"/>
    <mergeCell ref="E96:F96"/>
    <mergeCell ref="G94:H94"/>
    <mergeCell ref="G96:I96"/>
    <mergeCell ref="G97:I97"/>
    <mergeCell ref="A90:A93"/>
    <mergeCell ref="E90:F90"/>
    <mergeCell ref="G91:I91"/>
    <mergeCell ref="E92:F92"/>
    <mergeCell ref="A86:A89"/>
    <mergeCell ref="E86:F86"/>
    <mergeCell ref="G87:I87"/>
    <mergeCell ref="E88:F88"/>
    <mergeCell ref="G86:H86"/>
    <mergeCell ref="G88:I88"/>
    <mergeCell ref="G89:I89"/>
    <mergeCell ref="G90:H90"/>
    <mergeCell ref="G92:I92"/>
    <mergeCell ref="G93:I9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3:I63"/>
    <mergeCell ref="E64:F64"/>
    <mergeCell ref="G62:I62"/>
    <mergeCell ref="G64:I65"/>
    <mergeCell ref="A58:A61"/>
    <mergeCell ref="E58:F58"/>
    <mergeCell ref="G59:I59"/>
    <mergeCell ref="E60:F60"/>
    <mergeCell ref="A54:A57"/>
    <mergeCell ref="E54:F54"/>
    <mergeCell ref="G54:H54"/>
    <mergeCell ref="G55:I55"/>
    <mergeCell ref="E56:F56"/>
    <mergeCell ref="G56:I56"/>
    <mergeCell ref="G57:I57"/>
    <mergeCell ref="G58:H58"/>
    <mergeCell ref="G60:I60"/>
    <mergeCell ref="G61:I61"/>
    <mergeCell ref="A50:A53"/>
    <mergeCell ref="E50:F50"/>
    <mergeCell ref="G50:H50"/>
    <mergeCell ref="G51:I51"/>
    <mergeCell ref="E52:F52"/>
    <mergeCell ref="A46:A49"/>
    <mergeCell ref="E46:F46"/>
    <mergeCell ref="G46:H46"/>
    <mergeCell ref="G47:I47"/>
    <mergeCell ref="E48:F48"/>
    <mergeCell ref="G48:I48"/>
    <mergeCell ref="G49:I49"/>
    <mergeCell ref="G52:I52"/>
    <mergeCell ref="G53:I5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J9:J11"/>
    <mergeCell ref="K9:K11"/>
    <mergeCell ref="A18:A21"/>
    <mergeCell ref="E18:F18"/>
    <mergeCell ref="G18:H18"/>
    <mergeCell ref="G19:I19"/>
    <mergeCell ref="E20:F20"/>
    <mergeCell ref="G20:I20"/>
    <mergeCell ref="G21:I21"/>
    <mergeCell ref="A14:A17"/>
    <mergeCell ref="E14:F14"/>
    <mergeCell ref="G15:I15"/>
    <mergeCell ref="E16:F16"/>
    <mergeCell ref="G14:I14"/>
    <mergeCell ref="G16:I17"/>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 ref="E410:F410"/>
    <mergeCell ref="G410:H410"/>
    <mergeCell ref="G411:I411"/>
    <mergeCell ref="E412:F412"/>
    <mergeCell ref="G412:I412"/>
    <mergeCell ref="G413:I413"/>
    <mergeCell ref="E414:F414"/>
    <mergeCell ref="G414:H414"/>
    <mergeCell ref="G415:I415"/>
    <mergeCell ref="E416:F416"/>
    <mergeCell ref="G416:I416"/>
    <mergeCell ref="G417:I417"/>
    <mergeCell ref="E418:F418"/>
    <mergeCell ref="G418:H418"/>
    <mergeCell ref="G419:I419"/>
    <mergeCell ref="E420:F420"/>
    <mergeCell ref="G420:I420"/>
    <mergeCell ref="G421:I421"/>
    <mergeCell ref="E422:F422"/>
    <mergeCell ref="G422:H422"/>
    <mergeCell ref="G423:I423"/>
    <mergeCell ref="E424:F424"/>
    <mergeCell ref="G424:I424"/>
    <mergeCell ref="G425:I425"/>
    <mergeCell ref="E426:F426"/>
    <mergeCell ref="G426:H426"/>
    <mergeCell ref="G427:I427"/>
    <mergeCell ref="E428:F428"/>
    <mergeCell ref="G428:I428"/>
    <mergeCell ref="G429:I429"/>
    <mergeCell ref="E430:F430"/>
    <mergeCell ref="G430:H430"/>
    <mergeCell ref="G431:I431"/>
    <mergeCell ref="E432:F432"/>
    <mergeCell ref="G432:I432"/>
    <mergeCell ref="G433:I433"/>
    <mergeCell ref="E434:F434"/>
    <mergeCell ref="G434:H434"/>
    <mergeCell ref="G435:I435"/>
    <mergeCell ref="E436:F436"/>
    <mergeCell ref="G436:I436"/>
    <mergeCell ref="G437:I437"/>
    <mergeCell ref="E438:F438"/>
    <mergeCell ref="G438:H438"/>
    <mergeCell ref="G439:I439"/>
    <mergeCell ref="E440:F440"/>
    <mergeCell ref="G440:I440"/>
    <mergeCell ref="G441:I441"/>
    <mergeCell ref="E442:F442"/>
    <mergeCell ref="G442:H442"/>
    <mergeCell ref="G443:I443"/>
    <mergeCell ref="E444:F444"/>
    <mergeCell ref="G444:I444"/>
    <mergeCell ref="G445:I445"/>
    <mergeCell ref="E446:F446"/>
    <mergeCell ref="G446:H446"/>
    <mergeCell ref="G447:I447"/>
    <mergeCell ref="E448:F448"/>
    <mergeCell ref="G448:I448"/>
    <mergeCell ref="G449:I449"/>
    <mergeCell ref="E450:F450"/>
    <mergeCell ref="G450:H450"/>
    <mergeCell ref="G451:I451"/>
    <mergeCell ref="E452:F452"/>
    <mergeCell ref="G452:I452"/>
    <mergeCell ref="G453:I453"/>
    <mergeCell ref="E454:F454"/>
    <mergeCell ref="G454:H454"/>
    <mergeCell ref="G455:I455"/>
    <mergeCell ref="E456:F456"/>
    <mergeCell ref="G456:I456"/>
    <mergeCell ref="G457:I457"/>
    <mergeCell ref="E458:F458"/>
    <mergeCell ref="G458:H458"/>
    <mergeCell ref="G459:I459"/>
    <mergeCell ref="E460:F460"/>
    <mergeCell ref="G460:I460"/>
    <mergeCell ref="G461:I461"/>
    <mergeCell ref="E462:F462"/>
    <mergeCell ref="G462:H462"/>
    <mergeCell ref="G463:I463"/>
    <mergeCell ref="E464:F464"/>
    <mergeCell ref="G464:I464"/>
    <mergeCell ref="G465:I465"/>
    <mergeCell ref="E466:F466"/>
    <mergeCell ref="G466:H466"/>
    <mergeCell ref="G467:I467"/>
    <mergeCell ref="E468:F468"/>
    <mergeCell ref="G468:I468"/>
    <mergeCell ref="G469:I469"/>
    <mergeCell ref="E470:F470"/>
    <mergeCell ref="G470:H470"/>
    <mergeCell ref="G471:I471"/>
    <mergeCell ref="E472:F472"/>
    <mergeCell ref="G472:I472"/>
    <mergeCell ref="G473:I473"/>
    <mergeCell ref="E474:F474"/>
    <mergeCell ref="G474:H474"/>
    <mergeCell ref="G475:I475"/>
    <mergeCell ref="G483:I483"/>
    <mergeCell ref="E484:F484"/>
    <mergeCell ref="G484:I484"/>
    <mergeCell ref="G485:I485"/>
    <mergeCell ref="E486:F486"/>
    <mergeCell ref="G486:H486"/>
    <mergeCell ref="G487:I487"/>
    <mergeCell ref="E476:F476"/>
    <mergeCell ref="G476:I476"/>
    <mergeCell ref="G477:I477"/>
    <mergeCell ref="E478:F478"/>
    <mergeCell ref="G478:H478"/>
    <mergeCell ref="G479:I479"/>
    <mergeCell ref="E480:F480"/>
    <mergeCell ref="G480:I480"/>
    <mergeCell ref="G481:I481"/>
    <mergeCell ref="A410:A413"/>
    <mergeCell ref="A414:A417"/>
    <mergeCell ref="A418:A421"/>
    <mergeCell ref="A422:A425"/>
    <mergeCell ref="A426:A429"/>
    <mergeCell ref="A430:A433"/>
    <mergeCell ref="A434:A437"/>
    <mergeCell ref="A438:A441"/>
    <mergeCell ref="A442:A445"/>
    <mergeCell ref="A446:A449"/>
    <mergeCell ref="A450:A453"/>
    <mergeCell ref="A454:A457"/>
    <mergeCell ref="A458:A461"/>
    <mergeCell ref="A462:A465"/>
    <mergeCell ref="A466:A469"/>
    <mergeCell ref="A470:A473"/>
    <mergeCell ref="A474:A477"/>
    <mergeCell ref="A478:A481"/>
    <mergeCell ref="G501:I501"/>
    <mergeCell ref="E502:F502"/>
    <mergeCell ref="G502:H502"/>
    <mergeCell ref="G503:I503"/>
    <mergeCell ref="A482:A485"/>
    <mergeCell ref="A486:A489"/>
    <mergeCell ref="A490:A493"/>
    <mergeCell ref="A494:A497"/>
    <mergeCell ref="E494:F494"/>
    <mergeCell ref="G495:I495"/>
    <mergeCell ref="E496:F496"/>
    <mergeCell ref="G494:I494"/>
    <mergeCell ref="G496:I497"/>
    <mergeCell ref="E488:F488"/>
    <mergeCell ref="G488:I488"/>
    <mergeCell ref="G489:I489"/>
    <mergeCell ref="E490:F490"/>
    <mergeCell ref="G490:H490"/>
    <mergeCell ref="G491:I491"/>
    <mergeCell ref="E492:F492"/>
    <mergeCell ref="G492:I492"/>
    <mergeCell ref="G493:I493"/>
    <mergeCell ref="E482:F482"/>
    <mergeCell ref="G482:H482"/>
    <mergeCell ref="E510:F510"/>
    <mergeCell ref="G510:H510"/>
    <mergeCell ref="G511:I511"/>
    <mergeCell ref="E512:F512"/>
    <mergeCell ref="G512:I512"/>
    <mergeCell ref="G513:I513"/>
    <mergeCell ref="A498:A501"/>
    <mergeCell ref="A502:A505"/>
    <mergeCell ref="A506:A509"/>
    <mergeCell ref="A510:A513"/>
    <mergeCell ref="E504:F504"/>
    <mergeCell ref="G504:I504"/>
    <mergeCell ref="G505:I505"/>
    <mergeCell ref="E506:F506"/>
    <mergeCell ref="G506:H506"/>
    <mergeCell ref="G507:I507"/>
    <mergeCell ref="E508:F508"/>
    <mergeCell ref="G508:I508"/>
    <mergeCell ref="G509:I509"/>
    <mergeCell ref="E498:F498"/>
    <mergeCell ref="G498:H498"/>
    <mergeCell ref="G499:I499"/>
    <mergeCell ref="E500:F500"/>
    <mergeCell ref="G500:I500"/>
  </mergeCells>
  <dataValidations count="47">
    <dataValidation allowBlank="1" showInputMessage="1" showErrorMessage="1" promptTitle="Benefit Source" prompt="List the benefit source here." sqref="G129:I129 G305:I305 G127:I127 G115:I115 G133:I133 G119:I119 G123:I123 G309:I309 G23:I23 G19:I19 G29:I29 G33:I33 G37:I37 G41:I41 G45:I45 G49:I49 G137:I137 G141:I141 G149:I149 G313:I313 G317:I317 G53:I53 G57:I57 G61:I61 G27:I27 G321:I321 G325:I325 G329:I329 G219 G225:I225 G229:I229 G227:I227 G333:I333 G259 G263 G267 G271 G275 G223:I223 G233:I233 G237:I237 G31:I31 G35:I35 G39:I39 G43:I43 G47:I47 G51:I51 G55:I55 G187 G279 G283 G287 G291:I291 C321:D321 G295:I295 G299:I299 G59:I59 G303:I303 G307:I307 G311:I311 G315:I315 G15 G21:I21 G25:I25 G63 G69:I69 G73:I73 G71:I71 G67:I67 G143 G77:I77 G81:I81 G85:I85 G89:I89 G93:I93 G97:I97 G101:I101 G75:I75 G131:I131 G79:I79 G83:I83 G87:I87 G151 G91:I91 G95:I95 G161:I161 G99:I99 G135:I135 G139 G147:I147 G193:I193 G167 G173:I173 G177:I177 G155 G159:I159 G241:I241 G245:I245 G231:I231 G319:I319 G323:I323 G165:I165 G163:I163 G331:I331 C293:E293 C297:D297 C301:D301 C305:D305 G235:I235 C309:D309 C313:D313 C317:D317 C325 C329:D329 G327:I327 G175:I175 G171:I171 G181:I181 G185:I185 G179:I179 G197:I197 G183:I183 G195:I195 G191:I191 G201:I201 G205:I205 G209:I209 G239:I239 G243:I243 G103 G213:I213 G217:I217 G199:I199 G109:I109 G113:I113 G111:I111 G107:I107 G203:I203 G117:I117 G207:I207 G121:I121 G211:I211 G215:I215 G125:I125 G247:I247 G251 G249:I249 G257:I257 G261:I261 G255 G265:I265 G269:I269 G273:I273 G277:I277 G281:I281 G285:I285 G289:I289 G293:I293 G297:I297 G301:I301 G335 G341:I341 G345:I345 G343:I343 G339:I339 G349:I349 G353:I353 G357:I357 G361:I361 G365:I365 G369:I369 G373:I373 G377:I377 G381:I381 G385:I385 G389:I389 G393:I393 G397:I397 G401:I401 G405:I405 G409:I409 G413:I413 G417:I417 G421:I421 G425:I425 G429:I429 G433:I433 G437:I437 G441:I441 G445:I445 G449:I449 G453:I453 G457:I457 G461:I461 G465:I465 G469:I469 G473:I473 G477:I477 G481:I481 G485:I485 G489:I489 G493:I493 G347:I347 G351:I351 G355:I355 G359:I359 G363:I363 G367:I367 G371:I371 G375:I375 G379:I379 G383:I383 G387:I387 G391:I391 G395:I395 G399:I399 G403:I403 G407:I407 G411:I411 G415:I415 G419:I419 G423:I423 G427:I427 G431:I431 G435:I435 G439:I439 G443:I443 G447:I447 G451:I451 G455:I455 G459:I459 G463:I463 G467:I467 G471:I471 G475:I475 G479:I479 G483:I483 G487:I487 G491:I491 G495 G501:I501 G505:I505 G503:I503 G499:I499 G509:I509 G507:I507 G513:I513 G511:I511"/>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43 B103 B219 B251 B63 B151 B155 B139 B167 B187 B15 B335 B495"/>
    <dataValidation allowBlank="1" showInputMessage="1" showErrorMessage="1" promptTitle="Event Description" prompt="Provide event description (e.g. title of the conference) here." sqref="C23 C135 C143 C139 C267 C271 C275 C279 C283 C191 C151 C147 C167 C219 C223 C227 C231 C287 C291 C295 C299 C303 C27 C31 C35 C39 C43 C235 C239 C243 C103 C107 C111 C115 C47 C51 C55 C59 C119 C123 C15 C155 C159 C163 C307 C311 C315 C319 C323 C327 C331 C333 C19 C63 C67 C71 C171 C175 C179 C183 C195 C75 C79 C83 C87 C91 C95 C99 C199 C203 C207 C211 C215 C127 C131 C187 C251 C247 C255 C259 C263 C335 C339 C343 C347 C351 C355 C359 C363 C367 C371 C375 C379 C383 C387 C391 C395 C399 C403 C407 C411 C415 C419 C423 C427 C431 C435 C439 C443 C447 C451 C455 C459 C463 C467 C471 C475 C479 C483 C487 C491 C495 C499 C503 C507 C511"/>
    <dataValidation type="date" allowBlank="1" showInputMessage="1" showErrorMessage="1" errorTitle="Text Entered Not Valid" error="Please enter date using standardized format MM/DD/YYYY." promptTitle="Event Beginning Date" prompt="Insert event beginning date using the format MM/DD/YYYY here._x000a_" sqref="D223 D227 D191 D231 D263 D267 D271 D275 D279 D135 D139 D143 D195 D199 D283 D235 D239 D243 D287 D291 D295 D299 D103 D107 D111 D115 D23 D27 D31 D119 D123 D127 D131 D187 D35 D39 D43 D47 D51 D219 D15 D151 D155 D19 D303 D307 D311 D315 D319 D323 D331 D327 D63 D67 D71 D75 D79 D159 D83 D163 D147 D167 D171 D175 D179 D183 D203 D55 D59 D87 D91 D95 D99 D207 D211 D215 D251 D247 D255 D259 D335 D339 D343 D347 D351 D355 D359 D363 D367 D371 D375 D379 D383 D387 D391 D395 D399 D403 D407 D411 D415 D419 D423 D427 D431 D435 D439 D443 D447 D451 D455 D459 D463 D467 D471 D475 D479 D483 D487 D491 D495 D499 D503 D507 D511">
      <formula1>40179</formula1>
      <formula2>73051</formula2>
    </dataValidation>
    <dataValidation allowBlank="1" showInputMessage="1" showErrorMessage="1" promptTitle="Location " prompt="List location of event here." sqref="F227 F231 F191 F235 F263 F267 F271 F275 F279 F139 F147 F151 F195 F199 F283 F239 F243 F103 F287 F327 F291 F299 F107 F111 F115 F119 F23 F27 F31 F123 F127 F131 F135 F187 F35 F39 F43 F47 F51 F219 F15 F155 F159 F19 F303 F307 F311 F315 F319 F323 F331 F295 F63 F67 F71 F75 F79 F163 F83 F161 F143 F167 F171 F175 F179 F183 F203 F55 F59 F87 F91 F95 F99 F207 F211 F215 F223 F251 F247 F255 F259 F335 F339 F343 F347 F351 F355 F359 F363 F367 F371 F375 F379 F383 F387 F391 F395 F399 F403 F407 F411 F415 F419 F423 F427 F431 F435 F439 F443 F447 F451 F455 F459 F463 F467 F471 F475 F479 F483 F487 F491 F495 F499 F507 F511"/>
    <dataValidation allowBlank="1" showInputMessage="1" showErrorMessage="1" promptTitle="Traveler Title" prompt="List traveler's title here." sqref="B225 B193 B229 B137 B265 B269 B273 B277 B281 B141 B233 B145 B153 B197 B237 B241 B245 B285 B293 B297 B301 B305 B201 B105 B109 B113 B117 B25 B29 B121 B125 B129 B133 B189 B33 B37 B41 B45 B49 B221 B17 B165 B157 B21 B309 B313 B317 B289 B321 B325 B333 B329 B65 B69 B73 B77 B81 B85 B161 B149 B169 B173 B177 B181 B185 B205 B53 B57 B61 B89 B93 B97 B101 B209 B213 B217 B253 B257 B261 B337 B341 B345 B349 B353 B357 B361 B365 B369 B373 B377 B381 B385 B389 B393 B397 B401 B405 B409 B413 B417 B421 B425 B429 B433 B437 B441 B445 B449 B453 B457 B461 B465 B469 B473 B477 B481 B485 B489 B493 B497 B501 B509 B505 B513"/>
    <dataValidation allowBlank="1" showInputMessage="1" showErrorMessage="1" promptTitle="Event Sponsor" prompt="List the event sponsor here." sqref="C109 C113 C117 C217 C229 C233 C237 C241 C121 C17 C21 C145 C205 C125 C129 C133 C245 C105 C253 C249 C257 C189 C25 C29 C33 C37 C41 C65 C193 C197 C201 C221 C225 C45 C49 C53 C57 C61 C69 C73 C153 C161 C157 C261 C265 C269 C273 C277 C281 C285 C289 C77 C81 C101 C89 C93 C209 C137 C141 C165 C149 C169 C173 C177 C181 C185 C213 C97 C85 C337 C341 C345 C349 C353 C357 C361 C365 C369 C373 C377 C381 C385 C389 C393 C397 C401 C405 C409 C413 C417 C421 C425 C429 C433 C437 C441 C445 C449 C453 C457 C461 C465 C469 C473 C477 C481 C485 C489 C493 C497 C501 C505 C509 C513 F503"/>
    <dataValidation type="date" allowBlank="1" showInputMessage="1" showErrorMessage="1" errorTitle="Data Entry Error" error="Please enter date using MM/DD/YYYY" promptTitle="Event Ending Date" prompt="List Event ending date here using the format MM/DD/YYYY." sqref="D25 D225 D145 D153 D213 D217 D133 D189 D221 D161 D157 D165 D137 D141 D253 D229 D233 D249 D257 D261 D265 D193 D237 D29 D33 D37 D41 D241 D245 D105 D109 D113 D117 D45 D49 D53 D57 D121 D125 D129 D197 D149 D169 D269 D273 D281 D277 D285 D289 D325 D333 D17 D21 D65 D69 D173 D177 D181 D185 D201 D61 D73 D77 D81 D85 D89 D93 D97 D101 D205 D209 D337 D341 D345 D349 D353 D357 D361 D365 D369 D373 D377 D381 D385 D389 D393 D397 D401 D405 D409 D413 D417 D421 D425 D429 D433 D437 D441 D445 D449 D453 D457 D461 D465 D469 D473 D477 D481 D485 D489 D493 D497 D501 D505 D509 D513">
      <formula1>40179</formula1>
      <formula2>73051</formula2>
    </dataValidation>
    <dataValidation allowBlank="1" showInputMessage="1" showErrorMessage="1" promptTitle="Travel Date(s)" prompt="List the dates of travel here expressed in the format MM/DD/YYYY-MM/DD/YYYY." sqref="F221 F193 F225 F229 F61 F89 F93 F97 F101 F133 F137 F149 F145 F197 F213 F233 F237 F241 F217 F293 F297 F301 F201 F205 F245 F105 F109 F25 F29 F113 F117 F121 F125 F129 F33 F37 F41 F45 F49 F189 F17 F153 F21 F305 F309 F313 F317 F321 F325 F333 F329 F65 F69 F73 F77 F81 F85 F165 F141 F157 F169 F173 F177 F181 F185 F209 F53 F57 F337 F341 F345 F349 F353 F357 F361 F365 F369 F373 F377 F381 F385 F389 F393 F397 F401 F405 F409 F413 F417 F421 F425 F429 F433 F437 F441 F445 F449 F453 F457 F461 F465 F469 F473 F477 F481 F485 F489 F493 F497 F501 F505 F509 F513"/>
    <dataValidation allowBlank="1" showInputMessage="1" showErrorMessage="1" promptTitle="Benefit#1 Description" prompt="Benefit Description for Entry #1 is listed here." sqref="J218:J219 J190:J191 J102:J103 J134:J135 J266:J267 J262:J263 J270:J271 J274:J275 J278:J279 J138:J139 J150:J151 J194:J195 J146:J147 J198:J199 J282:J283 J222:J223 J226:J227 J286:J287 J290:J291 J294:J295 J298:J299 J314:J315 J230:J231 J234:J235 J238:J239 J202:J203 J14:J15 J302:J303 J22:J23 J26:J27 J242:J243 J310:J311 J106:J107 J110:J111 J30:J31 J34:J35 J38:J39 J42:J43 J46:J47 J114:J115 J118:J119 J154:J155 J142:J143 J122:J123 J126:J127 J130:J131 J306:J307 J318:J319 J322:J323 J330:J331 J326:J327 J186:J187 J18:J19 J62:J63 J66:J67 J70:J71 J74:J75 J78:J79 J82:J83 J158:J159 J166:J167 J170:J171 J174:J175 J178:J179 J182:J183 J162:J163 J50:J51 J54:J55 J58:J59 J86:J87 J90:J91 J94:J95 J98:J99 J206:J207 J210:J211 J214:J215 J250:J251 J254 J258:J259 J334:J335 J338:J339 J342:J343 J346:J347 J350:J351 J354:J355 J358:J359 J362:J363 J366:J367 J370:J371 J374:J375 J378:J379 J382:J383 J386:J387 J390:J391 J394:J395 J398:J399 J402:J403 J406:J407 J410:J411 J414:J415 J418:J419 J422:J423 J426:J427 J430:J431 J434:J435 J438:J439 J442:J443 J446:J447 J450:J451 J454:J455 J458:J459 J462:J463 J466:J467 J470:J471 J474:J475 J478:J479 J482:J483 J486:J487 J490:J491 J494:J495 J502:J503 J498:J499 J506:J507 J510:J511"/>
    <dataValidation allowBlank="1" showInputMessage="1" showErrorMessage="1" promptTitle="Benefit #1 Total Amount" prompt="The total amount of Benefit #1 is entered here." sqref="M218:M219 M190:M191 M102:M103 M134:M135 M262:M263 M266:M267 M270:M271 M274:M275 M138:M139 M150:M151 M194:M195 M146:M147 M278:M279 M222:M223 M226:M227 M282:M283 M286:M287 M290:M291 M294:M295 M298:M299 M198:M199 M202:M203 M230:M231 M234:M235 M238:M239 M14:M15 M302:M303 M22:M23 M26:M27 M242:M243 M306:M307 M106:M107 M110:M111 M30:M31 M34:M35 M38:M39 M42:M43 M46:M47 M114:M115 M118:M119 M122:M123 M142:M143 M126:M127 M310:M311 M130:M131 M186:M187 M314:M315 M318:M319 M322:M323 M326:M327 M330:M331 M18:M19 M62:M63 M66:M67 M70:M71 M74:M75 M154:M155 M78:M79 M82:M83 M158:M159 M166:M167 M170:M171 M174:M175 M178:M179 M182:M183 M162:M163 M50:M51 M54:M55 M58:M59 M86:M87 M90:M91 M94:M95 M98:M99 M206:M207 M210:M211 M214:M215 M250:M251 M254:M255 M258:M259 M334:M335 M338:M339 M342:M343 M346:M347 M350:M351 M354:M355 M358:M359 M362:M363 M366:M367 M370:M371 M374:M375 M378:M379 M382:M383 M386:M387 M390:M391 M394:M395 M398:M399 M402:M403 M406:M407 M410:M411 M414:M415 M418:M419 M422:M423 M426:M427 M430:M431 M434:M435 M438:M439 M442:M443 M446:M447 M450:M451 M454:M455 M458:M459 M462:M463 M466:M467 M470:M471 M474:M475 M478:M479 M482:M483 M486:M487 M490:M491 M494:M495 M502:M503 M510:M511 M506:M507 M498:M499"/>
    <dataValidation allowBlank="1" showInputMessage="1" showErrorMessage="1" promptTitle="Benefit #2 Description" prompt="Benefit #2 description is listed here" sqref="J244 J152 J196 J104 J108 J116 J268 J272 J276 J120 J16 J148 J156 J20 J124 J280 J284 J288 J292 J296 J300 J200 J204 J208 J212 J128 J132 J304 J308 J188 J192 J220 J312 J224 J24 J28 J32 J36 J40 J64 J68 J160 J164 J72 J228 J232 J236 J316 J320 J324 J328 J76 J80 J84 J88 J92 J96 J216 J140 J144 J168 J172 J176 J180 J184 J332 J44 J48 J52 J56 J60 J100 J240 J336 J340 J344 J348 J352 J356 J360 J364 J368 J372 J376 J380 J384 J388 J392 J396 J400 J404 J408 J412 J416 J420 J424 J428 J432 J436 J440 J444 J448 J452 J456 J460 J464 J468 J472 J476 J480 J484 J488 J492 J496 J504 J500 J508 J512"/>
    <dataValidation allowBlank="1" showInputMessage="1" showErrorMessage="1" promptTitle="Benefit #2 Total Amount" prompt="The total amount of Benefit #2 is entered here." sqref="M216 M152 M192 M244 M104 M108 M268 M272 M276 M116 M16 M148 M156 M196 M120 M280 M284 M288 M292 M296 M300 M200 M204 M208 M124 M128 M132 M304 M308 M188 M220 M224 M312 M228 M24 M28 M32 M36 M40 M20 M64 M160 M164 M68 M72 M232 M236 M316 M320 M324 M328 M76 M80 M84 M88 M92 M212 M140 M144 M168 M172 M176 M180 M184 M240 M332 M44 M48 M52 M56 M60 M96 M100 M252 M256 M260 M264 M336 M340 M344 M348 M352 M356 M360 M364 M368 M372 M376 M380 M384 M388 M392 M396 M400 M404 M408 M412 M416 M420 M424 M428 M432 M436 M440 M444 M448 M452 M456 M460 M464 M468 M472 M476 M480 M484 M488 M492 M496 M508 M504 M512 M500"/>
    <dataValidation allowBlank="1" showInputMessage="1" showErrorMessage="1" promptTitle="Benefit #3 Total Amount" prompt="The total amount of Benefit #3 is entered here." sqref="M241 M245 M193 M105 M109 M112:M113 M265 M269 M273 M136:M137 M141 M153 M149 M197 M277 M281 M285 M289 M293 M297 M301 M201 M117 M121 M125 M129 M25 M29 M305 M133 M189 M309 M221 M225 M33 M37 M41 M45 M49 M229 M17 M157 M161 M21 M233 M313 M237 M317 M321 M325 M329 M333 M65 M69 M73 M77 M81 M85 M165 M145 M169 M173 M177 M181 M185 M205 M53 M57 M61 M89 M93 M97 M101 M209 M213 M217 M253 M257 M261 M337 M341 M345 M349 M353 M357 M361 M365 M369 M373 M377 M381 M385 M389 M393 M397 M401 M405 M409 M413 M417 M421 M425 M429 M433 M437 M441 M445 M449 M453 M457 M461 M465 M469 M473 M477 M481 M485 M489 M493 M497 M509 M505 M513 M501"/>
    <dataValidation allowBlank="1" showInputMessage="1" showErrorMessage="1" promptTitle="Benefit #3 Description" prompt="Benefit #3 description is listed here" sqref="J245 J105 J197 J109 J112:J113 J117 J241 J269 J273 J136:J137 J141 J153 J149 J201 J277 J281 J285 J289 J293 J297 J301 J205 J209 J121 J125 J129 J133 J305 J309 J25 J189 J313 J193 J221 J29 J33 J37 J41 J45 J225 J17 J157 J161 J21 J229 J233 J237 J317 J321 J325 J329 J333 J65 J69 J73 J77 J81 J85 J165 J145 J169 J173 J177 J181 J185 J213 J49 J53 J57 J61 J89 J93 J97 J101 J217 J337 J341 J345 J349 J353 J357 J361 J365 J369 J373 J377 J381 J385 J389 J393 J397 J401 J405 J409 J413 J417 J421 J425 J429 J433 J437 J441 J445 J449 J453 J457 J461 J465 J469 J473 J477 J481 J485 J489 J493 J497 J501 J509 J513"/>
    <dataValidation allowBlank="1" showInputMessage="1" showErrorMessage="1" promptTitle="Benefit #1--Payment by Check" prompt="If there is a benefit #1 and it was paid by check, mark an x in this cell._x000a_" sqref="K218:K219 K190:K191 K222:K223 K134:K135 K262:K263 K266:K267 K270:K271 K274:K275 K278:K279 K194:K195 K198:K199 K226:K227 K230:K231 K234:K235 K14:K15 K282:K283 K238:K239 K242:K243 K286:K287 K290:K291 K294:K295 K298:K299 K22:K23 K26:K27 K30:K31 K34:K35 K38:K39 K302:K303 K106:K107 K102:K103 K110:K111 K306:K307 K114:K115 K118:K119 K42:K43 K46:K47 K50:K51 K54:K55 K58:K59 K122:K123 K18:K19 K138:K139 K142:K143 K310:K311 K126:K127 K130:K131 K186:K187 K314:K315 K318:K319 K322:K323 K326:K327 K330:K331 K62:K63 K66:K67 K70:K71 K74:K75 K78:K79 K150:K151 K146:K147 K154:K155 K82:K83 K158:K159 K86:K87 K90:K91 K162:K163 K166:K167 K170:K171 K174:K175 K178:K179 K182:K183 K202:K203 K94:K95 K98:K99 K206:K207 K210:K211 K214:K215 K250:K251 K254:K255 K258:K259 K334:K335 K338:K339 K342:K343 K346:K347 K350:K351 K354:K355 K358:K359 K362:K363 K366:K367 K370:K371 K374:K375 K378:K379 K382:K383 K386:K387 K390:K391 K394:K395 K398:K399 K402:K403 K406:K407 K410:K411 K414:K415 K418:K419 K422:K423 K426:K427 K430:K431 K434:K435 K438:K439 K442:K443 K446:K447 K450:K451 K454:K455 K458:K459 K462:K463 K466:K467 K470:K471 K474:K475 K478:K479 K482:K483 K486:K487 K490:K491 K494:K495 K506:K507 K502:K503 K498:K499 K510:K511"/>
    <dataValidation allowBlank="1" showInputMessage="1" showErrorMessage="1" promptTitle="Benefit #2--Payment by Check" prompt="If there is a benefit #2 and it was paid by check, mark an x in this cell._x000a_" sqref="K100 K132 K192 K216 K244 K104 K268 K272 K276 K108 K16 K144 K148 K196 K116 K280 K284 K288 K292 K296 K300 K200 K204 K208 K120 K124 K128 K304 K308 K188 K220 K224 K312 K228 K24 K28 K32 K36 K40 K20 K64 K156 K160 K68 K232 K236 K240 K316 K320 K324 K328 K72 K76 K80 K84 K88 K92 K212 K152 K140 K168 K172 K176 K180 K184 K332 K44 K48 K52 K56 K60 K96 K252 K256 K260 K264 K336 K340 K344 K348 K352 K356 K360 K364 K368 K372 K376 K380 K384 K388 K392 K396 K400 K404 K408 K412 K416 K420 K424 K428 K432 K436 K440 K444 K448 K452 K456 K460 K464 K468 K472 K476 K480 K484 K488 K492 K496 K508 K504 K500 K512"/>
    <dataValidation allowBlank="1" showInputMessage="1" showErrorMessage="1" promptTitle="Benefit #3--Payment by Check" prompt="If there is a benefit #3 and it was paid by check, mark an x in this cell._x000a_" sqref="K213 K217 K193 K241 K245 K105 K265 K269 K273 K129 K133 K141 K145 K197 K277 K281 K285 K289 K293 K297 K301 K201 K109 K112:K113 K117 K121 K25 K305 K309 K29 K125 K313 K189 K221 K33 K37 K41 K45 K49 K225 K17 K153 K149 K21 K229 K233 K237 K317 K321 K325 K329 K333 K65 K69 K73 K77 K81 K85 K157 K136:K137 K169 K173 K177 K181 K185 K205 K53 K57 K61 K89 K93 K97 K101 K209 K253 K257 K261 K337 K341 K345 K349 K353 K357 K361 K365 K369 K373 K377 K381 K385 K389 K393 K397 K401 K405 K409 K413 K417 K421 K425 K429 K433 K437 K441 K445 K449 K453 K457 K461 K465 K469 K473 K477 K481 K485 K489 K493 K497 K509 K505 K501 K513"/>
    <dataValidation allowBlank="1" showInputMessage="1" showErrorMessage="1" promptTitle="Benefit #1- Payment in-kind" prompt="If there is a benefit #1 and it was paid in-kind, mark this box with an  x._x000a_" sqref="L226:L227 L190:L191 L102:L103 L142:L143 L262:L263 L266:L267 L270:L271 L274:L275 L278:L279 L150:L151 L154:L155 L194:L195 K161 L198:L199 L282:L283 L230:L231 L234:L235 L286:L287 L290:L291 L294:L295 L298:L299 L302:L303 L202:L203 L238:L239 L242:L243 L106:L107 L14:L15 L306:L307 L22:L23 L26:L27 L30:L31 L310:L311 L110:L111 L114:L115 L34:L35 L38:L39 L42:L43 L46:L47 L50:L51 L118:L119 L122:L123 L126:L127 L146:L147 L130:L131 L134:L135 L138:L139 L186:L187 L314:L315 L318:L319 L322:L323 L326:L327 L330:L331 L18:L19 L62:L63 L66:L67 L70:L71 L74:L75 L158:L160 L78:L79 L82:L83 L162:L163 L166:L167 L170:L171 L174:L175 L178:L179 L182:L183 K164:K165 L54:L55 L58:L59 L86:L87 L90:L91 L94:L95 L98:L99 L206:L207 L210:L211 L214:L215 L218:L219 L222:L223 L250:L251 L254:L255 L258:L259 L334:L335 L338:L339 L342:L343 L346:L347 L350:L351 L354:L355 L358:L359 L362:L363 L366:L367 L370:L371 L374:L375 L378:L379 L382:L383 L386:L387 L390:L391 L394:L395 L398:L399 L402:L403 L406:L407 L410:L411 L414:L415 L418:L419 L422:L423 L426:L427 L430:L431 L434:L435 L438:L439 L442:L443 L446:L447 L450:L451 L454:L455 L458:L459 L462:L463 L466:L467 L470:L471 L474:L475 L478:L479 L482:L483 L486:L487 L490:L491 L494:L495 L506:L507 L502:L503 L498:L499 L510:L511"/>
    <dataValidation allowBlank="1" showInputMessage="1" showErrorMessage="1" promptTitle="Benefit #2- Payment in-kind" prompt="If there is a benefit #2 and it was paid in-kind, mark this box with an  x._x000a_" sqref="L24 L100 L192 L216 L244 L104 L268 L272 L276 L108 L16 L144 L148 L156 L164 L132 L20 L280 L284 L288 L196 L200 L116 L292 L296 L300 L304 L308 L120 L124 L128 L312 L188 L28 L32 L36 L40 L64 L68 L72 L76 L204 L152 L140 L220 L224 L228 L316 L320 L324 L328 L80 L84 L88 L92 L168 L172 L176 L180 L184 L208 L212 L232 L236 L240 L332 L44 L48 L52 L56 L60 L96 L252 L256 L260 L264 L336 L340 L344 L348 L352 L356 L360 L364 L368 L372 L376 L380 L384 L388 L392 L396 L400 L404 L408 L412 L416 L420 L424 L428 L432 L436 L440 L444 L448 L452 L456 L460 L464 L468 L472 L476 L480 L484 L488 L492 L496 L508 L504 L500 L512"/>
    <dataValidation allowBlank="1" showInputMessage="1" showErrorMessage="1" promptTitle="Benefit #3- Payment in-kind" prompt="If there is a benefit #3 and it was paid in-kind, mark this box with an  x._x000a_" sqref="L241 L245 L193 L105 L109 L112:L113 L265 L269 L273 L136:L137 L141 L153 L149 L157 L161 L117 L17 L277 L281 L285 L197 L201 L121 L289 L293 L297 L301 L305 L309 L125 L313 L129 L133 L25 L29 L33 L37 L41 L21 L65 L165 L145 L169 L189 L221 L225 L229 L317 L321 L325 L329 L69 L73 L77 L81 L85 L173 L177 L181 L185 L205 L233 L237 L333 L45 L49 L53 L57 L61 L89 L93 L97 L101 L209 L213 L217 L253 L257 L261 L337 L341 L345 L349 L353 L357 L361 L365 L369 L373 L377 L381 L385 L389 L393 L397 L401 L405 L409 L413 L417 L421 L425 L429 L433 L437 L441 L445 L449 L453 L457 L461 L465 L469 L473 L477 L481 L485 L489 L493 L497 L509 L505 L501 L513"/>
    <dataValidation allowBlank="1" showInputMessage="1" showErrorMessage="1" promptTitle="Next Traveler Name " prompt="List traveler's first and last name here." sqref="B199 B267 B23 B59 B271 B275 B279 B283 B27 B227 B31 B231 B135 B235 B239 B287 B291 B295 B299 B303 B307 B35 B39 B311 B243 B107 B111 B115 B119 B315 B319 B323 B327 B331 B123 B127 B131 B19 B67 B71 B159 B75 B163 B79 B83 B87 B91 B95 B99 B147 B171 B175 B179 B183 B203 B207 B211 B215 B191 B195 B223 B43 B47 B51 B55 B255 B259 B263 B339 B343 B347 B351 B355 B359 B363 B367 B371 B375 B379 B383 B387 B391 B395 B399 B403 B407 B411 B415 B419 B423 B427 B431 B435 B439 B443 B447 B451 B455 B459 B463 B467 B471 B475 B479 B483 B487 B491 B499 B503 B511 B507"/>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Benefit#1 Description Example" prompt="Benefit Description for Entry #1 is listed here." sqref="J247 J255"/>
    <dataValidation allowBlank="1" showInputMessage="1" showErrorMessage="1" promptTitle="Benefit #2 Description Example" prompt="Benefit #2 description is listed here" sqref="J264 J248 J252 J256 J260"/>
    <dataValidation allowBlank="1" showInputMessage="1" showErrorMessage="1" promptTitle="Benefit #3 Description Example" prompt="Benefit #3 description is listed here" sqref="J265 J249 J253 J257 J261 J505"/>
    <dataValidation allowBlank="1" showInputMessage="1" showErrorMessage="1" promptTitle="Benefit #1--Payment by Check" prompt="If payment type for benefit #1 was by check, this box would contain an x." sqref="K247"/>
    <dataValidation allowBlank="1" showInputMessage="1" showErrorMessage="1" promptTitle="Benefit #1-- Payment in-kind" prompt="Since the payment type for benefit #1 was in-kind, this box contains an x." sqref="L247"/>
    <dataValidation allowBlank="1" showInputMessage="1" showErrorMessage="1" promptTitle="Benefit #1 Total Amount Example" prompt="The total amount of Benefit #1 is entered here." sqref="M247"/>
    <dataValidation allowBlank="1" showInputMessage="1" showErrorMessage="1" promptTitle="Benefit #2-- Payment by Check" prompt="Since benefit #2 was paid by check, this box contains an x." sqref="K248"/>
    <dataValidation allowBlank="1" showInputMessage="1" showErrorMessage="1" promptTitle="Benefit #3-- Payment by Check" prompt="If payment type for benefit #3 was by check, this box would contain an x." sqref="K249"/>
    <dataValidation allowBlank="1" showInputMessage="1" showErrorMessage="1" promptTitle="Benefit #3-- Payment in-kind" prompt="Since the payment type for benefit #3 was in-kind, this box contains an x." sqref="L249"/>
    <dataValidation allowBlank="1" showInputMessage="1" showErrorMessage="1" promptTitle="Payment #2-- Payment in-kind" prompt="If payment type for benefit #2 was in-kind, this box would contain an x." sqref="L248"/>
    <dataValidation allowBlank="1" showInputMessage="1" showErrorMessage="1" promptTitle="Benefit #2 Total Amount Example" prompt="The total amount of Benefit #2 is entered here." sqref="M248"/>
    <dataValidation allowBlank="1" showInputMessage="1" showErrorMessage="1" promptTitle="Benefit #3 Total Amount Example" prompt="The total amount of Benefit #3 is entered here." sqref="M249"/>
    <dataValidation allowBlank="1" showInputMessage="1" showErrorMessage="1" promptTitle="Traveler Name Example" prompt="Traveler Name Listed Here" sqref="B247"/>
    <dataValidation allowBlank="1" showInputMessage="1" showErrorMessage="1" promptTitle="Traveler Title Example" prompt="Traveler Title is listed here." sqref="B249"/>
    <dataValidation allowBlank="1" showInputMessage="1" showErrorMessage="1" promptTitle="Travel Date(s) Example" prompt="Travel Date is listed here." sqref="F289 F253 F249 F257 F261 F265 F269 F273 F277 F281 F285"/>
  </dataValidations>
  <pageMargins left="0.7" right="0.7" top="0" bottom="0.75" header="0.3" footer="0.3"/>
  <pageSetup scale="90" fitToHeight="0" orientation="landscape" blackAndWhite="1" horizontalDpi="1200" verticalDpi="1200" r:id="rId1"/>
  <headerFooter>
    <oddFooter>Page &amp;P of &amp;N</oddFooter>
  </headerFooter>
  <rowBreaks count="17" manualBreakCount="17">
    <brk id="37" max="12" man="1"/>
    <brk id="49" max="12" man="1"/>
    <brk id="65" max="12" man="1"/>
    <brk id="85" max="12" man="1"/>
    <brk id="129" max="12" man="1"/>
    <brk id="173" max="12" man="1"/>
    <brk id="193" max="12" man="1"/>
    <brk id="209" max="12" man="1"/>
    <brk id="225" max="12" man="1"/>
    <brk id="245" max="12" man="1"/>
    <brk id="261" max="12" man="1"/>
    <brk id="281" max="12" man="1"/>
    <brk id="301" max="12" man="1"/>
    <brk id="337" max="12" man="1"/>
    <brk id="357" max="12" man="1"/>
    <brk id="377" max="12" man="1"/>
    <brk id="397"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5" zoomScale="115" zoomScaleNormal="115" workbookViewId="0">
      <selection activeCell="B19" sqref="B19:M65"/>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Department of Homeland Security, U.S. Customs &amp; Border Protection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141</v>
      </c>
      <c r="C9" s="418"/>
      <c r="D9" s="418"/>
      <c r="E9" s="418"/>
      <c r="F9" s="418"/>
      <c r="G9" s="346"/>
      <c r="H9" s="371" t="str">
        <f>"REPORTING PERIOD: "&amp;Q422</f>
        <v>REPORTING PERIOD: OCTOBER 1, 2018- MARCH 31, 2019</v>
      </c>
      <c r="I9" s="373" t="s">
        <v>3</v>
      </c>
      <c r="J9" s="375" t="str">
        <f>"REPORTING PERIOD: "&amp;Q423</f>
        <v>REPORTING PERIOD: APRIL 1 - SEPTEMBER 30, 2019</v>
      </c>
      <c r="K9" s="377"/>
      <c r="L9" s="319" t="s">
        <v>8</v>
      </c>
      <c r="M9" s="320"/>
      <c r="N9" s="120"/>
      <c r="O9" s="121"/>
      <c r="P9" s="176"/>
    </row>
    <row r="10" spans="1:19" s="168" customFormat="1" ht="15.75" customHeight="1">
      <c r="A10" s="430"/>
      <c r="B10" s="417" t="s">
        <v>405</v>
      </c>
      <c r="C10" s="418"/>
      <c r="D10" s="418"/>
      <c r="E10" s="418"/>
      <c r="F10" s="419"/>
      <c r="G10" s="347"/>
      <c r="H10" s="372"/>
      <c r="I10" s="374"/>
      <c r="J10" s="376"/>
      <c r="K10" s="378"/>
      <c r="L10" s="319"/>
      <c r="M10" s="320"/>
      <c r="N10" s="120"/>
      <c r="O10" s="121"/>
      <c r="P10" s="176"/>
    </row>
    <row r="11" spans="1:19" s="168" customFormat="1" ht="13.8" thickBot="1">
      <c r="A11" s="430"/>
      <c r="B11" s="122" t="s">
        <v>21</v>
      </c>
      <c r="C11" s="123" t="s">
        <v>406</v>
      </c>
      <c r="D11" s="420" t="s">
        <v>407</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ht="81.599999999999994">
      <c r="A19" s="388"/>
      <c r="B19" s="53" t="s">
        <v>443</v>
      </c>
      <c r="C19" s="53" t="s">
        <v>981</v>
      </c>
      <c r="D19" s="146">
        <v>43554</v>
      </c>
      <c r="E19" s="53"/>
      <c r="F19" s="53" t="s">
        <v>444</v>
      </c>
      <c r="G19" s="302" t="s">
        <v>445</v>
      </c>
      <c r="H19" s="303"/>
      <c r="I19" s="304"/>
      <c r="J19" s="74" t="s">
        <v>368</v>
      </c>
      <c r="K19" s="74" t="s">
        <v>3</v>
      </c>
      <c r="L19" s="74"/>
      <c r="M19" s="81">
        <v>2442.69</v>
      </c>
      <c r="N19" s="128"/>
      <c r="V19" s="149"/>
    </row>
    <row r="20" spans="1:22" ht="20.399999999999999">
      <c r="A20" s="388"/>
      <c r="B20" s="167" t="s">
        <v>337</v>
      </c>
      <c r="C20" s="167" t="s">
        <v>339</v>
      </c>
      <c r="D20" s="167" t="s">
        <v>23</v>
      </c>
      <c r="E20" s="305" t="s">
        <v>341</v>
      </c>
      <c r="F20" s="305"/>
      <c r="G20" s="309"/>
      <c r="H20" s="310"/>
      <c r="I20" s="311"/>
      <c r="J20" s="75" t="s">
        <v>369</v>
      </c>
      <c r="K20" s="76" t="s">
        <v>410</v>
      </c>
      <c r="L20" s="76" t="s">
        <v>446</v>
      </c>
      <c r="M20" s="115" t="s">
        <v>447</v>
      </c>
      <c r="N20" s="128"/>
      <c r="V20" s="150"/>
    </row>
    <row r="21" spans="1:22" ht="61.8" thickBot="1">
      <c r="A21" s="389"/>
      <c r="B21" s="60" t="s">
        <v>980</v>
      </c>
      <c r="C21" s="60" t="s">
        <v>445</v>
      </c>
      <c r="D21" s="61">
        <v>43566</v>
      </c>
      <c r="E21" s="62" t="s">
        <v>4</v>
      </c>
      <c r="F21" s="63" t="s">
        <v>448</v>
      </c>
      <c r="G21" s="312"/>
      <c r="H21" s="313"/>
      <c r="I21" s="314"/>
      <c r="J21" s="75" t="s">
        <v>1004</v>
      </c>
      <c r="K21" s="76" t="s">
        <v>3</v>
      </c>
      <c r="L21" s="76"/>
      <c r="M21" s="82">
        <v>117.1</v>
      </c>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82.2" thickBot="1">
      <c r="A23" s="297"/>
      <c r="B23" s="53" t="s">
        <v>449</v>
      </c>
      <c r="C23" s="77" t="s">
        <v>981</v>
      </c>
      <c r="D23" s="146">
        <v>43554</v>
      </c>
      <c r="E23" s="53"/>
      <c r="F23" s="77" t="s">
        <v>444</v>
      </c>
      <c r="G23" s="302" t="s">
        <v>445</v>
      </c>
      <c r="H23" s="303"/>
      <c r="I23" s="304"/>
      <c r="J23" s="74" t="s">
        <v>368</v>
      </c>
      <c r="K23" s="74" t="s">
        <v>3</v>
      </c>
      <c r="L23" s="74"/>
      <c r="M23" s="81">
        <v>2442.69</v>
      </c>
      <c r="N23" s="128"/>
      <c r="V23" s="150"/>
    </row>
    <row r="24" spans="1:22" ht="21" thickBot="1">
      <c r="A24" s="297"/>
      <c r="B24" s="167" t="s">
        <v>337</v>
      </c>
      <c r="C24" s="167" t="s">
        <v>339</v>
      </c>
      <c r="D24" s="167" t="s">
        <v>23</v>
      </c>
      <c r="E24" s="305" t="s">
        <v>341</v>
      </c>
      <c r="F24" s="305"/>
      <c r="G24" s="309"/>
      <c r="H24" s="310"/>
      <c r="I24" s="311"/>
      <c r="J24" s="75" t="s">
        <v>369</v>
      </c>
      <c r="K24" s="76" t="s">
        <v>410</v>
      </c>
      <c r="L24" s="76" t="s">
        <v>446</v>
      </c>
      <c r="M24" s="115" t="s">
        <v>450</v>
      </c>
      <c r="N24" s="128"/>
      <c r="V24" s="150"/>
    </row>
    <row r="25" spans="1:22" ht="51.6" thickBot="1">
      <c r="A25" s="298"/>
      <c r="B25" s="60" t="s">
        <v>982</v>
      </c>
      <c r="C25" s="78" t="s">
        <v>445</v>
      </c>
      <c r="D25" s="79">
        <v>43566</v>
      </c>
      <c r="E25" s="62" t="s">
        <v>4</v>
      </c>
      <c r="F25" s="80" t="s">
        <v>448</v>
      </c>
      <c r="G25" s="315"/>
      <c r="H25" s="316"/>
      <c r="I25" s="317"/>
      <c r="J25" s="75" t="s">
        <v>1005</v>
      </c>
      <c r="K25" s="76" t="s">
        <v>3</v>
      </c>
      <c r="L25" s="76"/>
      <c r="M25" s="82">
        <v>415.37</v>
      </c>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51.6" thickBot="1">
      <c r="A27" s="297"/>
      <c r="B27" s="53" t="s">
        <v>412</v>
      </c>
      <c r="C27" s="146" t="s">
        <v>451</v>
      </c>
      <c r="D27" s="146">
        <v>43639</v>
      </c>
      <c r="E27" s="53"/>
      <c r="F27" s="53" t="s">
        <v>452</v>
      </c>
      <c r="G27" s="302" t="s">
        <v>453</v>
      </c>
      <c r="H27" s="303"/>
      <c r="I27" s="304"/>
      <c r="J27" s="74" t="s">
        <v>368</v>
      </c>
      <c r="K27" s="74"/>
      <c r="L27" s="74" t="s">
        <v>3</v>
      </c>
      <c r="M27" s="81">
        <v>1515</v>
      </c>
      <c r="N27" s="128"/>
      <c r="V27" s="150"/>
    </row>
    <row r="28" spans="1:22" ht="21" thickBot="1">
      <c r="A28" s="297"/>
      <c r="B28" s="167" t="s">
        <v>337</v>
      </c>
      <c r="C28" s="167" t="s">
        <v>339</v>
      </c>
      <c r="D28" s="167" t="s">
        <v>23</v>
      </c>
      <c r="E28" s="305" t="s">
        <v>341</v>
      </c>
      <c r="F28" s="305"/>
      <c r="G28" s="309"/>
      <c r="H28" s="310"/>
      <c r="I28" s="311"/>
      <c r="J28" s="75" t="s">
        <v>369</v>
      </c>
      <c r="K28" s="76" t="s">
        <v>413</v>
      </c>
      <c r="L28" s="76" t="s">
        <v>410</v>
      </c>
      <c r="M28" s="115" t="s">
        <v>454</v>
      </c>
      <c r="N28" s="128"/>
      <c r="V28" s="150"/>
    </row>
    <row r="29" spans="1:22" ht="23.25" customHeight="1" thickBot="1">
      <c r="A29" s="298"/>
      <c r="B29" s="60" t="s">
        <v>416</v>
      </c>
      <c r="C29" s="146" t="s">
        <v>455</v>
      </c>
      <c r="D29" s="61">
        <v>43643</v>
      </c>
      <c r="E29" s="62" t="s">
        <v>4</v>
      </c>
      <c r="F29" s="80" t="s">
        <v>456</v>
      </c>
      <c r="G29" s="315"/>
      <c r="H29" s="316"/>
      <c r="I29" s="317"/>
      <c r="J29" s="75"/>
      <c r="K29" s="76"/>
      <c r="L29" s="76"/>
      <c r="M29" s="82"/>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03.2" thickBot="1">
      <c r="A31" s="297"/>
      <c r="B31" s="77" t="s">
        <v>412</v>
      </c>
      <c r="C31" s="187" t="s">
        <v>457</v>
      </c>
      <c r="D31" s="146">
        <v>43716</v>
      </c>
      <c r="E31" s="53"/>
      <c r="F31" s="53" t="s">
        <v>458</v>
      </c>
      <c r="G31" s="302" t="s">
        <v>459</v>
      </c>
      <c r="H31" s="303"/>
      <c r="I31" s="304"/>
      <c r="J31" s="74" t="s">
        <v>368</v>
      </c>
      <c r="K31" s="74" t="s">
        <v>3</v>
      </c>
      <c r="L31" s="74"/>
      <c r="M31" s="81">
        <v>625</v>
      </c>
      <c r="N31" s="128"/>
      <c r="V31" s="150"/>
    </row>
    <row r="32" spans="1:22" ht="21" thickBot="1">
      <c r="A32" s="297"/>
      <c r="B32" s="167" t="s">
        <v>337</v>
      </c>
      <c r="C32" s="167" t="s">
        <v>339</v>
      </c>
      <c r="D32" s="167" t="s">
        <v>23</v>
      </c>
      <c r="E32" s="305" t="s">
        <v>341</v>
      </c>
      <c r="F32" s="305"/>
      <c r="G32" s="309"/>
      <c r="H32" s="310"/>
      <c r="I32" s="311"/>
      <c r="J32" s="75" t="s">
        <v>369</v>
      </c>
      <c r="K32" s="76" t="s">
        <v>409</v>
      </c>
      <c r="L32" s="76" t="s">
        <v>414</v>
      </c>
      <c r="M32" s="115" t="s">
        <v>460</v>
      </c>
      <c r="N32" s="128"/>
      <c r="V32" s="150"/>
    </row>
    <row r="33" spans="1:22" ht="21.6" thickBot="1">
      <c r="A33" s="298"/>
      <c r="B33" s="60" t="s">
        <v>416</v>
      </c>
      <c r="C33" s="187" t="s">
        <v>459</v>
      </c>
      <c r="D33" s="61">
        <v>43721</v>
      </c>
      <c r="E33" s="62" t="s">
        <v>4</v>
      </c>
      <c r="F33" s="80" t="s">
        <v>461</v>
      </c>
      <c r="G33" s="315"/>
      <c r="H33" s="316"/>
      <c r="I33" s="317"/>
      <c r="J33" s="75" t="s">
        <v>1006</v>
      </c>
      <c r="K33" s="76"/>
      <c r="L33" s="76" t="s">
        <v>3</v>
      </c>
      <c r="M33" s="82">
        <v>800</v>
      </c>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133.80000000000001" thickBot="1">
      <c r="A35" s="297"/>
      <c r="B35" s="53" t="s">
        <v>462</v>
      </c>
      <c r="C35" s="188" t="s">
        <v>463</v>
      </c>
      <c r="D35" s="146">
        <v>43606</v>
      </c>
      <c r="E35" s="53"/>
      <c r="F35" s="189" t="s">
        <v>464</v>
      </c>
      <c r="G35" s="302" t="s">
        <v>465</v>
      </c>
      <c r="H35" s="303"/>
      <c r="I35" s="304"/>
      <c r="J35" s="74" t="s">
        <v>368</v>
      </c>
      <c r="K35" s="74" t="s">
        <v>3</v>
      </c>
      <c r="L35" s="74"/>
      <c r="M35" s="81">
        <v>1576.63</v>
      </c>
      <c r="N35" s="128"/>
      <c r="V35" s="150"/>
    </row>
    <row r="36" spans="1:22" ht="21" thickBot="1">
      <c r="A36" s="297"/>
      <c r="B36" s="167" t="s">
        <v>337</v>
      </c>
      <c r="C36" s="167" t="s">
        <v>339</v>
      </c>
      <c r="D36" s="167" t="s">
        <v>23</v>
      </c>
      <c r="E36" s="305" t="s">
        <v>341</v>
      </c>
      <c r="F36" s="305"/>
      <c r="G36" s="309"/>
      <c r="H36" s="310"/>
      <c r="I36" s="311"/>
      <c r="J36" s="75" t="s">
        <v>369</v>
      </c>
      <c r="K36" s="76" t="s">
        <v>410</v>
      </c>
      <c r="L36" s="76"/>
      <c r="M36" s="115" t="s">
        <v>466</v>
      </c>
      <c r="N36" s="128"/>
      <c r="V36" s="150"/>
    </row>
    <row r="37" spans="1:22" ht="31.2" thickBot="1">
      <c r="A37" s="298"/>
      <c r="B37" s="60" t="s">
        <v>1002</v>
      </c>
      <c r="C37" s="60" t="s">
        <v>465</v>
      </c>
      <c r="D37" s="61">
        <v>43608</v>
      </c>
      <c r="E37" s="62" t="s">
        <v>4</v>
      </c>
      <c r="F37" s="80" t="s">
        <v>467</v>
      </c>
      <c r="G37" s="315"/>
      <c r="H37" s="316"/>
      <c r="I37" s="317"/>
      <c r="J37" s="75" t="s">
        <v>1007</v>
      </c>
      <c r="K37" s="76" t="s">
        <v>3</v>
      </c>
      <c r="L37" s="76"/>
      <c r="M37" s="82">
        <v>113.91</v>
      </c>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41.4" thickBot="1">
      <c r="A39" s="297"/>
      <c r="B39" s="53" t="s">
        <v>468</v>
      </c>
      <c r="C39" s="53" t="s">
        <v>469</v>
      </c>
      <c r="D39" s="146">
        <v>43626</v>
      </c>
      <c r="E39" s="53"/>
      <c r="F39" s="189" t="s">
        <v>470</v>
      </c>
      <c r="G39" s="302" t="s">
        <v>465</v>
      </c>
      <c r="H39" s="303"/>
      <c r="I39" s="304"/>
      <c r="J39" s="74" t="s">
        <v>368</v>
      </c>
      <c r="K39" s="74" t="s">
        <v>3</v>
      </c>
      <c r="L39" s="74"/>
      <c r="M39" s="81">
        <v>680.83</v>
      </c>
      <c r="N39" s="128"/>
      <c r="V39" s="150"/>
    </row>
    <row r="40" spans="1:22" ht="21" thickBot="1">
      <c r="A40" s="297"/>
      <c r="B40" s="167" t="s">
        <v>337</v>
      </c>
      <c r="C40" s="167" t="s">
        <v>339</v>
      </c>
      <c r="D40" s="167" t="s">
        <v>23</v>
      </c>
      <c r="E40" s="305" t="s">
        <v>341</v>
      </c>
      <c r="F40" s="305"/>
      <c r="G40" s="309"/>
      <c r="H40" s="310"/>
      <c r="I40" s="311"/>
      <c r="J40" s="75" t="s">
        <v>369</v>
      </c>
      <c r="K40" s="76" t="s">
        <v>408</v>
      </c>
      <c r="L40" s="76" t="s">
        <v>409</v>
      </c>
      <c r="M40" s="115" t="s">
        <v>471</v>
      </c>
      <c r="N40" s="128"/>
      <c r="V40" s="150"/>
    </row>
    <row r="41" spans="1:22" ht="31.2" thickBot="1">
      <c r="A41" s="298"/>
      <c r="B41" s="60" t="s">
        <v>415</v>
      </c>
      <c r="C41" s="187" t="s">
        <v>465</v>
      </c>
      <c r="D41" s="61">
        <v>43631</v>
      </c>
      <c r="E41" s="62" t="s">
        <v>4</v>
      </c>
      <c r="F41" s="80" t="s">
        <v>472</v>
      </c>
      <c r="G41" s="315"/>
      <c r="H41" s="316"/>
      <c r="I41" s="317"/>
      <c r="J41" s="75" t="s">
        <v>1008</v>
      </c>
      <c r="K41" s="76" t="s">
        <v>3</v>
      </c>
      <c r="L41" s="76"/>
      <c r="M41" s="82">
        <v>264.88</v>
      </c>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72.599999999999994" thickBot="1">
      <c r="A43" s="297"/>
      <c r="B43" s="53" t="s">
        <v>473</v>
      </c>
      <c r="C43" s="188" t="s">
        <v>1009</v>
      </c>
      <c r="D43" s="146">
        <v>43611</v>
      </c>
      <c r="E43" s="53"/>
      <c r="F43" s="189" t="s">
        <v>474</v>
      </c>
      <c r="G43" s="302" t="s">
        <v>475</v>
      </c>
      <c r="H43" s="303"/>
      <c r="I43" s="304"/>
      <c r="J43" s="74" t="s">
        <v>368</v>
      </c>
      <c r="K43" s="74" t="s">
        <v>3</v>
      </c>
      <c r="L43" s="74"/>
      <c r="M43" s="81">
        <v>1367.46</v>
      </c>
      <c r="N43" s="128"/>
      <c r="V43" s="150"/>
    </row>
    <row r="44" spans="1:22" ht="21" thickBot="1">
      <c r="A44" s="297"/>
      <c r="B44" s="167" t="s">
        <v>337</v>
      </c>
      <c r="C44" s="167" t="s">
        <v>339</v>
      </c>
      <c r="D44" s="167" t="s">
        <v>23</v>
      </c>
      <c r="E44" s="305" t="s">
        <v>341</v>
      </c>
      <c r="F44" s="305"/>
      <c r="G44" s="309"/>
      <c r="H44" s="310"/>
      <c r="I44" s="311"/>
      <c r="J44" s="75" t="s">
        <v>369</v>
      </c>
      <c r="K44" s="76" t="s">
        <v>410</v>
      </c>
      <c r="L44" s="76" t="s">
        <v>446</v>
      </c>
      <c r="M44" s="115" t="s">
        <v>476</v>
      </c>
      <c r="N44" s="128"/>
      <c r="V44" s="150"/>
    </row>
    <row r="45" spans="1:22" ht="72" thickBot="1">
      <c r="A45" s="298"/>
      <c r="B45" s="188" t="s">
        <v>1003</v>
      </c>
      <c r="C45" s="60" t="s">
        <v>475</v>
      </c>
      <c r="D45" s="61">
        <v>43616</v>
      </c>
      <c r="E45" s="62" t="s">
        <v>4</v>
      </c>
      <c r="F45" s="80" t="s">
        <v>477</v>
      </c>
      <c r="G45" s="315"/>
      <c r="H45" s="316"/>
      <c r="I45" s="317"/>
      <c r="J45" s="75" t="s">
        <v>1010</v>
      </c>
      <c r="K45" s="76" t="s">
        <v>3</v>
      </c>
      <c r="L45" s="76"/>
      <c r="M45" s="82">
        <v>103.93</v>
      </c>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93" thickBot="1">
      <c r="A47" s="297"/>
      <c r="B47" s="53" t="s">
        <v>478</v>
      </c>
      <c r="C47" s="188" t="s">
        <v>479</v>
      </c>
      <c r="D47" s="146">
        <v>43668</v>
      </c>
      <c r="E47" s="53"/>
      <c r="F47" s="189" t="s">
        <v>370</v>
      </c>
      <c r="G47" s="302" t="s">
        <v>480</v>
      </c>
      <c r="H47" s="303"/>
      <c r="I47" s="304"/>
      <c r="J47" s="74" t="s">
        <v>368</v>
      </c>
      <c r="K47" s="74" t="s">
        <v>3</v>
      </c>
      <c r="L47" s="74"/>
      <c r="M47" s="81">
        <v>1756.23</v>
      </c>
      <c r="N47" s="128"/>
      <c r="V47" s="150"/>
    </row>
    <row r="48" spans="1:22" ht="21" thickBot="1">
      <c r="A48" s="297"/>
      <c r="B48" s="167" t="s">
        <v>337</v>
      </c>
      <c r="C48" s="167" t="s">
        <v>339</v>
      </c>
      <c r="D48" s="167" t="s">
        <v>23</v>
      </c>
      <c r="E48" s="305" t="s">
        <v>341</v>
      </c>
      <c r="F48" s="305"/>
      <c r="G48" s="309"/>
      <c r="H48" s="310"/>
      <c r="I48" s="311"/>
      <c r="J48" s="75" t="s">
        <v>369</v>
      </c>
      <c r="K48" s="76" t="s">
        <v>413</v>
      </c>
      <c r="L48" s="76" t="s">
        <v>410</v>
      </c>
      <c r="M48" s="115" t="s">
        <v>481</v>
      </c>
      <c r="N48" s="128"/>
      <c r="V48" s="150"/>
    </row>
    <row r="49" spans="1:22" ht="41.4" thickBot="1">
      <c r="A49" s="298"/>
      <c r="B49" s="188" t="s">
        <v>1011</v>
      </c>
      <c r="C49" s="188" t="s">
        <v>480</v>
      </c>
      <c r="D49" s="61">
        <v>43672</v>
      </c>
      <c r="E49" s="62" t="s">
        <v>4</v>
      </c>
      <c r="F49" s="80" t="s">
        <v>482</v>
      </c>
      <c r="G49" s="315"/>
      <c r="H49" s="316"/>
      <c r="I49" s="317"/>
      <c r="J49" s="75" t="s">
        <v>1012</v>
      </c>
      <c r="K49" s="76" t="s">
        <v>408</v>
      </c>
      <c r="L49" s="76" t="s">
        <v>409</v>
      </c>
      <c r="M49" s="82" t="s">
        <v>483</v>
      </c>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82.8" thickBot="1">
      <c r="A51" s="297"/>
      <c r="B51" s="53" t="s">
        <v>484</v>
      </c>
      <c r="C51" s="188" t="s">
        <v>485</v>
      </c>
      <c r="D51" s="146">
        <v>43711</v>
      </c>
      <c r="E51" s="53"/>
      <c r="F51" s="189" t="s">
        <v>370</v>
      </c>
      <c r="G51" s="302" t="s">
        <v>486</v>
      </c>
      <c r="H51" s="303"/>
      <c r="I51" s="304"/>
      <c r="J51" s="74" t="s">
        <v>368</v>
      </c>
      <c r="K51" s="74"/>
      <c r="L51" s="74" t="s">
        <v>3</v>
      </c>
      <c r="M51" s="81">
        <v>225.26</v>
      </c>
      <c r="N51" s="128"/>
      <c r="V51" s="150"/>
    </row>
    <row r="52" spans="1:22" ht="21" thickBot="1">
      <c r="A52" s="297"/>
      <c r="B52" s="167" t="s">
        <v>337</v>
      </c>
      <c r="C52" s="167" t="s">
        <v>339</v>
      </c>
      <c r="D52" s="167" t="s">
        <v>23</v>
      </c>
      <c r="E52" s="305" t="s">
        <v>341</v>
      </c>
      <c r="F52" s="305"/>
      <c r="G52" s="309"/>
      <c r="H52" s="310"/>
      <c r="I52" s="311"/>
      <c r="J52" s="75" t="s">
        <v>369</v>
      </c>
      <c r="K52" s="76" t="s">
        <v>408</v>
      </c>
      <c r="L52" s="76" t="s">
        <v>487</v>
      </c>
      <c r="M52" s="115" t="s">
        <v>488</v>
      </c>
      <c r="N52" s="128"/>
      <c r="V52" s="150"/>
    </row>
    <row r="53" spans="1:22" ht="41.4" thickBot="1">
      <c r="A53" s="298"/>
      <c r="B53" s="60" t="s">
        <v>411</v>
      </c>
      <c r="C53" s="188" t="s">
        <v>486</v>
      </c>
      <c r="D53" s="61">
        <v>43714</v>
      </c>
      <c r="E53" s="62" t="s">
        <v>4</v>
      </c>
      <c r="F53" s="63" t="s">
        <v>489</v>
      </c>
      <c r="G53" s="315"/>
      <c r="H53" s="316"/>
      <c r="I53" s="317"/>
      <c r="J53" s="75" t="s">
        <v>1013</v>
      </c>
      <c r="K53" s="76" t="s">
        <v>408</v>
      </c>
      <c r="L53" s="76" t="s">
        <v>409</v>
      </c>
      <c r="M53" s="82" t="s">
        <v>490</v>
      </c>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31.8" thickBot="1">
      <c r="A55" s="297"/>
      <c r="B55" s="53" t="s">
        <v>491</v>
      </c>
      <c r="C55" s="188" t="s">
        <v>492</v>
      </c>
      <c r="D55" s="146">
        <v>43689</v>
      </c>
      <c r="E55" s="53"/>
      <c r="F55" s="146" t="s">
        <v>493</v>
      </c>
      <c r="G55" s="302" t="s">
        <v>465</v>
      </c>
      <c r="H55" s="303"/>
      <c r="I55" s="304"/>
      <c r="J55" s="74" t="s">
        <v>368</v>
      </c>
      <c r="K55" s="74" t="s">
        <v>3</v>
      </c>
      <c r="L55" s="74"/>
      <c r="M55" s="81">
        <v>629.92999999999995</v>
      </c>
      <c r="N55" s="128"/>
      <c r="P55" s="153"/>
      <c r="V55" s="150"/>
    </row>
    <row r="56" spans="1:22" ht="21" thickBot="1">
      <c r="A56" s="297"/>
      <c r="B56" s="167" t="s">
        <v>337</v>
      </c>
      <c r="C56" s="167" t="s">
        <v>339</v>
      </c>
      <c r="D56" s="167" t="s">
        <v>23</v>
      </c>
      <c r="E56" s="305" t="s">
        <v>341</v>
      </c>
      <c r="F56" s="305"/>
      <c r="G56" s="309"/>
      <c r="H56" s="310"/>
      <c r="I56" s="311"/>
      <c r="J56" s="75" t="s">
        <v>369</v>
      </c>
      <c r="K56" s="76" t="s">
        <v>410</v>
      </c>
      <c r="L56" s="76" t="s">
        <v>446</v>
      </c>
      <c r="M56" s="115" t="s">
        <v>494</v>
      </c>
      <c r="N56" s="128"/>
      <c r="V56" s="150"/>
    </row>
    <row r="57" spans="1:22" s="153" customFormat="1" ht="31.2" thickBot="1">
      <c r="A57" s="298"/>
      <c r="B57" s="188" t="s">
        <v>415</v>
      </c>
      <c r="C57" s="188" t="s">
        <v>465</v>
      </c>
      <c r="D57" s="61">
        <v>43691</v>
      </c>
      <c r="E57" s="62" t="s">
        <v>4</v>
      </c>
      <c r="F57" s="80" t="s">
        <v>495</v>
      </c>
      <c r="G57" s="315"/>
      <c r="H57" s="316"/>
      <c r="I57" s="317"/>
      <c r="J57" s="75" t="s">
        <v>1014</v>
      </c>
      <c r="K57" s="76" t="s">
        <v>3</v>
      </c>
      <c r="L57" s="76"/>
      <c r="M57" s="82">
        <v>261.88</v>
      </c>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31.8" thickBot="1">
      <c r="A59" s="297"/>
      <c r="B59" s="53" t="s">
        <v>468</v>
      </c>
      <c r="C59" s="188" t="s">
        <v>492</v>
      </c>
      <c r="D59" s="146">
        <v>43688</v>
      </c>
      <c r="E59" s="53"/>
      <c r="F59" s="146" t="s">
        <v>493</v>
      </c>
      <c r="G59" s="302" t="s">
        <v>465</v>
      </c>
      <c r="H59" s="303"/>
      <c r="I59" s="304"/>
      <c r="J59" s="74" t="s">
        <v>368</v>
      </c>
      <c r="K59" s="74" t="s">
        <v>3</v>
      </c>
      <c r="L59" s="74"/>
      <c r="M59" s="81">
        <v>1156.53</v>
      </c>
      <c r="N59" s="128"/>
      <c r="V59" s="150"/>
    </row>
    <row r="60" spans="1:22" ht="21" thickBot="1">
      <c r="A60" s="297"/>
      <c r="B60" s="167" t="s">
        <v>337</v>
      </c>
      <c r="C60" s="167" t="s">
        <v>339</v>
      </c>
      <c r="D60" s="167" t="s">
        <v>23</v>
      </c>
      <c r="E60" s="305" t="s">
        <v>341</v>
      </c>
      <c r="F60" s="305"/>
      <c r="G60" s="309"/>
      <c r="H60" s="310"/>
      <c r="I60" s="311"/>
      <c r="J60" s="75" t="s">
        <v>369</v>
      </c>
      <c r="K60" s="76" t="s">
        <v>410</v>
      </c>
      <c r="L60" s="76" t="s">
        <v>446</v>
      </c>
      <c r="M60" s="115" t="s">
        <v>496</v>
      </c>
      <c r="N60" s="128"/>
      <c r="V60" s="150"/>
    </row>
    <row r="61" spans="1:22" ht="31.2" thickBot="1">
      <c r="A61" s="298"/>
      <c r="B61" s="60" t="s">
        <v>415</v>
      </c>
      <c r="C61" s="188" t="s">
        <v>465</v>
      </c>
      <c r="D61" s="61">
        <v>43692</v>
      </c>
      <c r="E61" s="62" t="s">
        <v>4</v>
      </c>
      <c r="F61" s="80" t="s">
        <v>495</v>
      </c>
      <c r="G61" s="315"/>
      <c r="H61" s="316"/>
      <c r="I61" s="317"/>
      <c r="J61" s="75" t="s">
        <v>1014</v>
      </c>
      <c r="K61" s="76" t="s">
        <v>3</v>
      </c>
      <c r="L61" s="76"/>
      <c r="M61" s="82">
        <v>332.41</v>
      </c>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82.2" thickBot="1">
      <c r="A63" s="297"/>
      <c r="B63" s="53" t="s">
        <v>497</v>
      </c>
      <c r="C63" s="53" t="s">
        <v>498</v>
      </c>
      <c r="D63" s="146">
        <v>43582</v>
      </c>
      <c r="E63" s="53"/>
      <c r="F63" s="53" t="s">
        <v>499</v>
      </c>
      <c r="G63" s="302" t="s">
        <v>500</v>
      </c>
      <c r="H63" s="303"/>
      <c r="I63" s="304"/>
      <c r="J63" s="74" t="s">
        <v>368</v>
      </c>
      <c r="K63" s="74"/>
      <c r="L63" s="74" t="s">
        <v>3</v>
      </c>
      <c r="M63" s="56">
        <v>1982.66</v>
      </c>
      <c r="N63" s="128"/>
      <c r="V63" s="150"/>
    </row>
    <row r="64" spans="1:22" ht="21" thickBot="1">
      <c r="A64" s="297"/>
      <c r="B64" s="167" t="s">
        <v>337</v>
      </c>
      <c r="C64" s="167" t="s">
        <v>339</v>
      </c>
      <c r="D64" s="167" t="s">
        <v>23</v>
      </c>
      <c r="E64" s="305" t="s">
        <v>341</v>
      </c>
      <c r="F64" s="305"/>
      <c r="G64" s="309"/>
      <c r="H64" s="310"/>
      <c r="I64" s="311"/>
      <c r="J64" s="75" t="s">
        <v>369</v>
      </c>
      <c r="K64" s="76" t="s">
        <v>408</v>
      </c>
      <c r="L64" s="76" t="s">
        <v>409</v>
      </c>
      <c r="M64" s="115" t="s">
        <v>501</v>
      </c>
      <c r="N64" s="128"/>
      <c r="V64" s="150"/>
    </row>
    <row r="65" spans="1:22" ht="31.2" thickBot="1">
      <c r="A65" s="298"/>
      <c r="B65" s="60" t="s">
        <v>502</v>
      </c>
      <c r="C65" s="60" t="s">
        <v>503</v>
      </c>
      <c r="D65" s="61">
        <v>43590</v>
      </c>
      <c r="E65" s="62" t="s">
        <v>4</v>
      </c>
      <c r="F65" s="80" t="s">
        <v>504</v>
      </c>
      <c r="G65" s="315"/>
      <c r="H65" s="316"/>
      <c r="I65" s="317"/>
      <c r="J65" s="75" t="s">
        <v>1015</v>
      </c>
      <c r="K65" s="76" t="s">
        <v>3</v>
      </c>
      <c r="L65" s="76"/>
      <c r="M65" s="71">
        <v>64.17</v>
      </c>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36" zoomScaleNormal="100" workbookViewId="0">
      <selection activeCell="B18" sqref="B18:M57"/>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Department of Homeland Security, Cybersecurity and Infrastructure Security Agency (CISA)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c r="L7" s="36"/>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141</v>
      </c>
      <c r="C9" s="418"/>
      <c r="D9" s="418"/>
      <c r="E9" s="418"/>
      <c r="F9" s="418"/>
      <c r="G9" s="346"/>
      <c r="H9" s="371" t="str">
        <f>"REPORTING PERIOD: "&amp;Q422</f>
        <v>REPORTING PERIOD: OCTOBER 1, 2018- MARCH 31, 2019</v>
      </c>
      <c r="I9" s="373" t="s">
        <v>3</v>
      </c>
      <c r="J9" s="375" t="str">
        <f>"REPORTING PERIOD: "&amp;Q423</f>
        <v>REPORTING PERIOD: APRIL 1 - SEPTEMBER 30, 2019</v>
      </c>
      <c r="K9" s="377"/>
      <c r="L9" s="319" t="s">
        <v>8</v>
      </c>
      <c r="M9" s="320"/>
      <c r="N9" s="120"/>
      <c r="O9" s="121"/>
      <c r="P9" s="176"/>
    </row>
    <row r="10" spans="1:19" s="168" customFormat="1" ht="15.75" customHeight="1">
      <c r="A10" s="430"/>
      <c r="B10" s="417" t="s">
        <v>417</v>
      </c>
      <c r="C10" s="418"/>
      <c r="D10" s="418"/>
      <c r="E10" s="418"/>
      <c r="F10" s="419"/>
      <c r="G10" s="347"/>
      <c r="H10" s="372"/>
      <c r="I10" s="374"/>
      <c r="J10" s="376"/>
      <c r="K10" s="378"/>
      <c r="L10" s="319"/>
      <c r="M10" s="320"/>
      <c r="N10" s="120"/>
      <c r="O10" s="121"/>
      <c r="P10" s="176"/>
    </row>
    <row r="11" spans="1:19" s="168" customFormat="1" ht="13.8" thickBot="1">
      <c r="A11" s="430"/>
      <c r="B11" s="122" t="s">
        <v>21</v>
      </c>
      <c r="C11" s="123" t="s">
        <v>505</v>
      </c>
      <c r="D11" s="420" t="s">
        <v>506</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ht="30.6">
      <c r="A19" s="388"/>
      <c r="B19" s="53" t="s">
        <v>507</v>
      </c>
      <c r="C19" s="53" t="s">
        <v>508</v>
      </c>
      <c r="D19" s="146">
        <v>43592</v>
      </c>
      <c r="E19" s="53"/>
      <c r="F19" s="53" t="s">
        <v>424</v>
      </c>
      <c r="G19" s="302" t="s">
        <v>509</v>
      </c>
      <c r="H19" s="303"/>
      <c r="I19" s="304"/>
      <c r="J19" s="55" t="s">
        <v>6</v>
      </c>
      <c r="K19" s="55"/>
      <c r="L19" s="147" t="s">
        <v>3</v>
      </c>
      <c r="M19" s="148">
        <v>543</v>
      </c>
      <c r="N19" s="128"/>
      <c r="V19" s="149"/>
    </row>
    <row r="20" spans="1:22" ht="20.399999999999999">
      <c r="A20" s="388"/>
      <c r="B20" s="167" t="s">
        <v>337</v>
      </c>
      <c r="C20" s="167" t="s">
        <v>339</v>
      </c>
      <c r="D20" s="167" t="s">
        <v>23</v>
      </c>
      <c r="E20" s="305" t="s">
        <v>341</v>
      </c>
      <c r="F20" s="305"/>
      <c r="G20" s="309"/>
      <c r="H20" s="310"/>
      <c r="I20" s="311"/>
      <c r="J20" s="57" t="s">
        <v>510</v>
      </c>
      <c r="K20" s="58"/>
      <c r="L20" s="151" t="s">
        <v>3</v>
      </c>
      <c r="M20" s="152">
        <v>350</v>
      </c>
      <c r="N20" s="128"/>
      <c r="V20" s="150"/>
    </row>
    <row r="21" spans="1:22" ht="21" thickBot="1">
      <c r="A21" s="389"/>
      <c r="B21" s="60" t="s">
        <v>972</v>
      </c>
      <c r="C21" s="60" t="s">
        <v>509</v>
      </c>
      <c r="D21" s="61">
        <v>43594</v>
      </c>
      <c r="E21" s="62" t="s">
        <v>4</v>
      </c>
      <c r="F21" s="63" t="s">
        <v>511</v>
      </c>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21" thickBot="1">
      <c r="A23" s="297"/>
      <c r="B23" s="53" t="s">
        <v>512</v>
      </c>
      <c r="C23" s="53" t="s">
        <v>974</v>
      </c>
      <c r="D23" s="146">
        <v>43655</v>
      </c>
      <c r="E23" s="53"/>
      <c r="F23" s="53" t="s">
        <v>513</v>
      </c>
      <c r="G23" s="302" t="s">
        <v>514</v>
      </c>
      <c r="H23" s="303"/>
      <c r="I23" s="304"/>
      <c r="J23" s="55" t="s">
        <v>18</v>
      </c>
      <c r="K23" s="55"/>
      <c r="L23" s="147" t="s">
        <v>3</v>
      </c>
      <c r="M23" s="148">
        <v>1685</v>
      </c>
      <c r="N23" s="128"/>
      <c r="V23" s="150"/>
    </row>
    <row r="24" spans="1:22" ht="21" thickBot="1">
      <c r="A24" s="297"/>
      <c r="B24" s="167" t="s">
        <v>337</v>
      </c>
      <c r="C24" s="167" t="s">
        <v>339</v>
      </c>
      <c r="D24" s="167" t="s">
        <v>23</v>
      </c>
      <c r="E24" s="305" t="s">
        <v>341</v>
      </c>
      <c r="F24" s="305"/>
      <c r="G24" s="309"/>
      <c r="H24" s="310"/>
      <c r="I24" s="311"/>
      <c r="J24" s="57" t="s">
        <v>6</v>
      </c>
      <c r="K24" s="58"/>
      <c r="L24" s="151" t="s">
        <v>3</v>
      </c>
      <c r="M24" s="152">
        <v>620</v>
      </c>
      <c r="N24" s="128"/>
      <c r="V24" s="150"/>
    </row>
    <row r="25" spans="1:22" ht="21" thickBot="1">
      <c r="A25" s="298"/>
      <c r="B25" s="60" t="s">
        <v>973</v>
      </c>
      <c r="C25" s="60" t="s">
        <v>514</v>
      </c>
      <c r="D25" s="61">
        <v>43657</v>
      </c>
      <c r="E25" s="62" t="s">
        <v>4</v>
      </c>
      <c r="F25" s="63" t="s">
        <v>515</v>
      </c>
      <c r="G25" s="315"/>
      <c r="H25" s="316"/>
      <c r="I25" s="317"/>
      <c r="J25" s="57" t="s">
        <v>5</v>
      </c>
      <c r="K25" s="58"/>
      <c r="L25" s="190" t="s">
        <v>3</v>
      </c>
      <c r="M25" s="191">
        <v>545</v>
      </c>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72" thickBot="1">
      <c r="A27" s="297"/>
      <c r="B27" s="53" t="s">
        <v>516</v>
      </c>
      <c r="C27" s="53" t="s">
        <v>517</v>
      </c>
      <c r="D27" s="146">
        <v>43670</v>
      </c>
      <c r="E27" s="53"/>
      <c r="F27" s="53" t="s">
        <v>518</v>
      </c>
      <c r="G27" s="302" t="s">
        <v>519</v>
      </c>
      <c r="H27" s="303"/>
      <c r="I27" s="304"/>
      <c r="J27" s="55" t="s">
        <v>18</v>
      </c>
      <c r="K27" s="55"/>
      <c r="L27" s="147" t="s">
        <v>3</v>
      </c>
      <c r="M27" s="148">
        <v>1760</v>
      </c>
      <c r="N27" s="128"/>
      <c r="V27" s="150"/>
    </row>
    <row r="28" spans="1:22" ht="21" thickBot="1">
      <c r="A28" s="297"/>
      <c r="B28" s="167" t="s">
        <v>337</v>
      </c>
      <c r="C28" s="167" t="s">
        <v>339</v>
      </c>
      <c r="D28" s="167" t="s">
        <v>23</v>
      </c>
      <c r="E28" s="305" t="s">
        <v>341</v>
      </c>
      <c r="F28" s="305"/>
      <c r="G28" s="309"/>
      <c r="H28" s="310"/>
      <c r="I28" s="311"/>
      <c r="J28" s="57" t="s">
        <v>6</v>
      </c>
      <c r="K28" s="58"/>
      <c r="L28" s="151" t="s">
        <v>3</v>
      </c>
      <c r="M28" s="152">
        <v>1310</v>
      </c>
      <c r="N28" s="128"/>
      <c r="V28" s="150"/>
    </row>
    <row r="29" spans="1:22" ht="31.2" thickBot="1">
      <c r="A29" s="298"/>
      <c r="B29" s="60" t="s">
        <v>975</v>
      </c>
      <c r="C29" s="60" t="s">
        <v>519</v>
      </c>
      <c r="D29" s="61">
        <v>43671</v>
      </c>
      <c r="E29" s="62" t="s">
        <v>4</v>
      </c>
      <c r="F29" s="63" t="s">
        <v>520</v>
      </c>
      <c r="G29" s="315"/>
      <c r="H29" s="316"/>
      <c r="I29" s="317"/>
      <c r="J29" s="57" t="s">
        <v>521</v>
      </c>
      <c r="K29" s="58"/>
      <c r="L29" s="190" t="s">
        <v>3</v>
      </c>
      <c r="M29" s="191">
        <v>450</v>
      </c>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51.6" thickBot="1">
      <c r="A31" s="297"/>
      <c r="B31" s="53" t="s">
        <v>522</v>
      </c>
      <c r="C31" s="53" t="s">
        <v>979</v>
      </c>
      <c r="D31" s="146">
        <v>43683</v>
      </c>
      <c r="E31" s="53"/>
      <c r="F31" s="53" t="s">
        <v>419</v>
      </c>
      <c r="G31" s="302" t="s">
        <v>523</v>
      </c>
      <c r="H31" s="303"/>
      <c r="I31" s="304"/>
      <c r="J31" s="55" t="s">
        <v>18</v>
      </c>
      <c r="K31" s="55"/>
      <c r="L31" s="55" t="s">
        <v>371</v>
      </c>
      <c r="M31" s="148">
        <v>812.6</v>
      </c>
      <c r="N31" s="128"/>
      <c r="V31" s="150"/>
    </row>
    <row r="32" spans="1:22" ht="21" thickBot="1">
      <c r="A32" s="297"/>
      <c r="B32" s="167" t="s">
        <v>337</v>
      </c>
      <c r="C32" s="167" t="s">
        <v>339</v>
      </c>
      <c r="D32" s="167" t="s">
        <v>23</v>
      </c>
      <c r="E32" s="305" t="s">
        <v>341</v>
      </c>
      <c r="F32" s="305"/>
      <c r="G32" s="309"/>
      <c r="H32" s="310"/>
      <c r="I32" s="311"/>
      <c r="J32" s="57" t="s">
        <v>6</v>
      </c>
      <c r="K32" s="58"/>
      <c r="L32" s="58" t="s">
        <v>371</v>
      </c>
      <c r="M32" s="152">
        <v>639</v>
      </c>
      <c r="N32" s="128"/>
      <c r="V32" s="150"/>
    </row>
    <row r="33" spans="1:22" ht="21" thickBot="1">
      <c r="A33" s="298"/>
      <c r="B33" s="60" t="s">
        <v>976</v>
      </c>
      <c r="C33" s="60" t="s">
        <v>523</v>
      </c>
      <c r="D33" s="61">
        <v>43685</v>
      </c>
      <c r="E33" s="62" t="s">
        <v>4</v>
      </c>
      <c r="F33" s="63" t="s">
        <v>524</v>
      </c>
      <c r="G33" s="315"/>
      <c r="H33" s="316"/>
      <c r="I33" s="317"/>
      <c r="J33" s="57" t="s">
        <v>510</v>
      </c>
      <c r="K33" s="58"/>
      <c r="L33" s="58" t="s">
        <v>371</v>
      </c>
      <c r="M33" s="191">
        <v>2495</v>
      </c>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31.2" thickBot="1">
      <c r="A35" s="297"/>
      <c r="B35" s="53" t="s">
        <v>525</v>
      </c>
      <c r="C35" s="53" t="s">
        <v>526</v>
      </c>
      <c r="D35" s="146">
        <v>43738</v>
      </c>
      <c r="E35" s="53"/>
      <c r="F35" s="53" t="s">
        <v>527</v>
      </c>
      <c r="G35" s="302" t="s">
        <v>528</v>
      </c>
      <c r="H35" s="303"/>
      <c r="I35" s="304"/>
      <c r="J35" s="55" t="s">
        <v>529</v>
      </c>
      <c r="K35" s="55"/>
      <c r="L35" s="55" t="s">
        <v>371</v>
      </c>
      <c r="M35" s="148">
        <v>45</v>
      </c>
      <c r="N35" s="128"/>
      <c r="V35" s="150"/>
    </row>
    <row r="36" spans="1:22" ht="21" thickBot="1">
      <c r="A36" s="297"/>
      <c r="B36" s="167" t="s">
        <v>337</v>
      </c>
      <c r="C36" s="167" t="s">
        <v>339</v>
      </c>
      <c r="D36" s="167" t="s">
        <v>23</v>
      </c>
      <c r="E36" s="305" t="s">
        <v>341</v>
      </c>
      <c r="F36" s="305"/>
      <c r="G36" s="309"/>
      <c r="H36" s="310"/>
      <c r="I36" s="311"/>
      <c r="J36" s="57" t="s">
        <v>1</v>
      </c>
      <c r="K36" s="58"/>
      <c r="L36" s="58"/>
      <c r="M36" s="59"/>
      <c r="N36" s="128"/>
      <c r="V36" s="150"/>
    </row>
    <row r="37" spans="1:22" ht="13.8" thickBot="1">
      <c r="A37" s="298"/>
      <c r="B37" s="60" t="s">
        <v>977</v>
      </c>
      <c r="C37" s="60" t="s">
        <v>528</v>
      </c>
      <c r="D37" s="79">
        <v>43740</v>
      </c>
      <c r="E37" s="62" t="s">
        <v>4</v>
      </c>
      <c r="F37" s="63" t="s">
        <v>530</v>
      </c>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31.2" thickBot="1">
      <c r="A39" s="297"/>
      <c r="B39" s="53" t="s">
        <v>531</v>
      </c>
      <c r="C39" s="53" t="s">
        <v>526</v>
      </c>
      <c r="D39" s="146">
        <v>43738</v>
      </c>
      <c r="E39" s="53"/>
      <c r="F39" s="53" t="s">
        <v>527</v>
      </c>
      <c r="G39" s="302" t="s">
        <v>528</v>
      </c>
      <c r="H39" s="303"/>
      <c r="I39" s="304"/>
      <c r="J39" s="55" t="s">
        <v>529</v>
      </c>
      <c r="K39" s="55"/>
      <c r="L39" s="55" t="s">
        <v>371</v>
      </c>
      <c r="M39" s="148">
        <v>45</v>
      </c>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t="s">
        <v>978</v>
      </c>
      <c r="C41" s="60" t="s">
        <v>528</v>
      </c>
      <c r="D41" s="79">
        <v>43740</v>
      </c>
      <c r="E41" s="62" t="s">
        <v>4</v>
      </c>
      <c r="F41" s="63" t="s">
        <v>530</v>
      </c>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21" thickBot="1">
      <c r="A43" s="297"/>
      <c r="B43" s="77" t="s">
        <v>983</v>
      </c>
      <c r="C43" s="77" t="s">
        <v>986</v>
      </c>
      <c r="D43" s="54">
        <v>43626</v>
      </c>
      <c r="E43" s="53"/>
      <c r="F43" s="77" t="s">
        <v>750</v>
      </c>
      <c r="G43" s="302" t="s">
        <v>987</v>
      </c>
      <c r="H43" s="303"/>
      <c r="I43" s="304"/>
      <c r="J43" s="55" t="s">
        <v>18</v>
      </c>
      <c r="K43" s="55"/>
      <c r="L43" s="55" t="s">
        <v>3</v>
      </c>
      <c r="M43" s="73">
        <v>407</v>
      </c>
      <c r="N43" s="128"/>
      <c r="V43" s="150"/>
    </row>
    <row r="44" spans="1:22" ht="21" thickBot="1">
      <c r="A44" s="297"/>
      <c r="B44" s="167" t="s">
        <v>337</v>
      </c>
      <c r="C44" s="167" t="s">
        <v>339</v>
      </c>
      <c r="D44" s="167" t="s">
        <v>23</v>
      </c>
      <c r="E44" s="305" t="s">
        <v>341</v>
      </c>
      <c r="F44" s="305"/>
      <c r="G44" s="309"/>
      <c r="H44" s="310"/>
      <c r="I44" s="311"/>
      <c r="J44" s="57" t="s">
        <v>6</v>
      </c>
      <c r="K44" s="58"/>
      <c r="L44" s="58" t="s">
        <v>3</v>
      </c>
      <c r="M44" s="72">
        <v>300</v>
      </c>
      <c r="N44" s="128"/>
      <c r="V44" s="150"/>
    </row>
    <row r="45" spans="1:22" ht="21" thickBot="1">
      <c r="A45" s="298"/>
      <c r="B45" s="78" t="s">
        <v>989</v>
      </c>
      <c r="C45" s="78" t="s">
        <v>984</v>
      </c>
      <c r="D45" s="79">
        <v>43627</v>
      </c>
      <c r="E45" s="83" t="s">
        <v>4</v>
      </c>
      <c r="F45" s="80" t="s">
        <v>985</v>
      </c>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21" thickBot="1">
      <c r="A47" s="297"/>
      <c r="B47" s="77" t="s">
        <v>525</v>
      </c>
      <c r="C47" s="77" t="s">
        <v>988</v>
      </c>
      <c r="D47" s="146">
        <v>43634</v>
      </c>
      <c r="E47" s="53"/>
      <c r="F47" s="53" t="s">
        <v>990</v>
      </c>
      <c r="G47" s="302" t="s">
        <v>991</v>
      </c>
      <c r="H47" s="303"/>
      <c r="I47" s="304"/>
      <c r="J47" s="55" t="s">
        <v>6</v>
      </c>
      <c r="K47" s="55"/>
      <c r="L47" s="55" t="s">
        <v>3</v>
      </c>
      <c r="M47" s="73">
        <v>240</v>
      </c>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t="s">
        <v>977</v>
      </c>
      <c r="C49" s="60" t="s">
        <v>991</v>
      </c>
      <c r="D49" s="61">
        <v>43634</v>
      </c>
      <c r="E49" s="62" t="s">
        <v>4</v>
      </c>
      <c r="F49" s="63" t="s">
        <v>992</v>
      </c>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41.4" thickBot="1">
      <c r="A51" s="297"/>
      <c r="B51" s="77" t="s">
        <v>993</v>
      </c>
      <c r="C51" s="77" t="s">
        <v>995</v>
      </c>
      <c r="D51" s="54">
        <v>43688</v>
      </c>
      <c r="E51" s="53"/>
      <c r="F51" s="77" t="s">
        <v>994</v>
      </c>
      <c r="G51" s="302" t="s">
        <v>996</v>
      </c>
      <c r="H51" s="303"/>
      <c r="I51" s="304"/>
      <c r="J51" s="55" t="s">
        <v>379</v>
      </c>
      <c r="K51" s="55"/>
      <c r="L51" s="55" t="s">
        <v>3</v>
      </c>
      <c r="M51" s="73">
        <v>670</v>
      </c>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t="s">
        <v>997</v>
      </c>
      <c r="C53" s="60" t="s">
        <v>996</v>
      </c>
      <c r="D53" s="79">
        <v>43691</v>
      </c>
      <c r="E53" s="62" t="s">
        <v>4</v>
      </c>
      <c r="F53" s="80" t="s">
        <v>998</v>
      </c>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77" t="s">
        <v>418</v>
      </c>
      <c r="C55" s="77" t="s">
        <v>999</v>
      </c>
      <c r="D55" s="54">
        <v>43727</v>
      </c>
      <c r="E55" s="53"/>
      <c r="F55" s="53" t="s">
        <v>803</v>
      </c>
      <c r="G55" s="302" t="s">
        <v>1000</v>
      </c>
      <c r="H55" s="303"/>
      <c r="I55" s="304"/>
      <c r="J55" s="55" t="s">
        <v>5</v>
      </c>
      <c r="K55" s="55"/>
      <c r="L55" s="55" t="s">
        <v>3</v>
      </c>
      <c r="M55" s="73">
        <v>200</v>
      </c>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78" t="s">
        <v>420</v>
      </c>
      <c r="C57" s="78" t="s">
        <v>1000</v>
      </c>
      <c r="D57" s="54">
        <v>43730</v>
      </c>
      <c r="E57" s="62" t="s">
        <v>4</v>
      </c>
      <c r="F57" s="80" t="s">
        <v>1001</v>
      </c>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 zoomScaleNormal="100" workbookViewId="0">
      <selection activeCell="G12" sqref="G12:I13"/>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Department of Homeland Security, CWMD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c r="L7" s="36"/>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141</v>
      </c>
      <c r="C9" s="418"/>
      <c r="D9" s="418"/>
      <c r="E9" s="418"/>
      <c r="F9" s="418"/>
      <c r="G9" s="346"/>
      <c r="H9" s="371" t="str">
        <f>"REPORTING PERIOD: "&amp;Q422</f>
        <v>REPORTING PERIOD: OCTOBER 1, 2018- MARCH 31, 2019</v>
      </c>
      <c r="I9" s="373" t="s">
        <v>371</v>
      </c>
      <c r="J9" s="375" t="str">
        <f>"REPORTING PERIOD: "&amp;Q423</f>
        <v>REPORTING PERIOD: APRIL 1 - SEPTEMBER 30, 2019</v>
      </c>
      <c r="K9" s="377" t="s">
        <v>371</v>
      </c>
      <c r="L9" s="319" t="s">
        <v>8</v>
      </c>
      <c r="M9" s="320"/>
      <c r="N9" s="120"/>
      <c r="O9" s="121"/>
      <c r="P9" s="176"/>
    </row>
    <row r="10" spans="1:19" s="168" customFormat="1" ht="15.75" customHeight="1">
      <c r="A10" s="430"/>
      <c r="B10" s="417" t="s">
        <v>421</v>
      </c>
      <c r="C10" s="418"/>
      <c r="D10" s="418"/>
      <c r="E10" s="418"/>
      <c r="F10" s="419"/>
      <c r="G10" s="347"/>
      <c r="H10" s="372"/>
      <c r="I10" s="374"/>
      <c r="J10" s="376"/>
      <c r="K10" s="378"/>
      <c r="L10" s="319"/>
      <c r="M10" s="320"/>
      <c r="N10" s="120"/>
      <c r="O10" s="121"/>
      <c r="P10" s="176"/>
    </row>
    <row r="11" spans="1:19" s="168" customFormat="1" ht="13.8" thickBot="1">
      <c r="A11" s="430"/>
      <c r="B11" s="122" t="s">
        <v>21</v>
      </c>
      <c r="C11" s="123" t="s">
        <v>372</v>
      </c>
      <c r="D11" s="420" t="s">
        <v>422</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c r="A19" s="388"/>
      <c r="B19" s="53"/>
      <c r="C19" s="53"/>
      <c r="D19" s="146"/>
      <c r="E19" s="53"/>
      <c r="F19" s="53"/>
      <c r="G19" s="302"/>
      <c r="H19" s="303"/>
      <c r="I19" s="304"/>
      <c r="J19" s="55" t="s">
        <v>2</v>
      </c>
      <c r="K19" s="55"/>
      <c r="L19" s="55"/>
      <c r="M19" s="64"/>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13.8" thickBot="1">
      <c r="A21" s="389"/>
      <c r="B21" s="60"/>
      <c r="C21" s="60"/>
      <c r="D21" s="65"/>
      <c r="E21" s="62" t="s">
        <v>4</v>
      </c>
      <c r="F21" s="63"/>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13.8" thickBot="1">
      <c r="A23" s="297"/>
      <c r="B23" s="53"/>
      <c r="C23" s="53"/>
      <c r="D23" s="146"/>
      <c r="E23" s="53"/>
      <c r="F23" s="53"/>
      <c r="G23" s="302"/>
      <c r="H23" s="303"/>
      <c r="I23" s="304"/>
      <c r="J23" s="55" t="s">
        <v>2</v>
      </c>
      <c r="K23" s="55"/>
      <c r="L23" s="55"/>
      <c r="M23" s="64"/>
      <c r="N23" s="128"/>
      <c r="V23" s="150"/>
    </row>
    <row r="24" spans="1:22" ht="21" thickBot="1">
      <c r="A24" s="297"/>
      <c r="B24" s="167" t="s">
        <v>337</v>
      </c>
      <c r="C24" s="167" t="s">
        <v>339</v>
      </c>
      <c r="D24" s="167" t="s">
        <v>23</v>
      </c>
      <c r="E24" s="305" t="s">
        <v>341</v>
      </c>
      <c r="F24" s="305"/>
      <c r="G24" s="309"/>
      <c r="H24" s="310"/>
      <c r="I24" s="311"/>
      <c r="J24" s="57" t="s">
        <v>1</v>
      </c>
      <c r="K24" s="58"/>
      <c r="L24" s="58"/>
      <c r="M24" s="59"/>
      <c r="N24" s="128"/>
      <c r="V24" s="150"/>
    </row>
    <row r="25" spans="1:22" ht="13.8" thickBot="1">
      <c r="A25" s="298"/>
      <c r="B25" s="60"/>
      <c r="C25" s="60"/>
      <c r="D25" s="65"/>
      <c r="E25" s="62" t="s">
        <v>4</v>
      </c>
      <c r="F25" s="63"/>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13.8" thickBot="1">
      <c r="A27" s="297"/>
      <c r="B27" s="53"/>
      <c r="C27" s="53"/>
      <c r="D27" s="146"/>
      <c r="E27" s="53"/>
      <c r="F27" s="53"/>
      <c r="G27" s="302"/>
      <c r="H27" s="303"/>
      <c r="I27" s="304"/>
      <c r="J27" s="55" t="s">
        <v>2</v>
      </c>
      <c r="K27" s="55"/>
      <c r="L27" s="55"/>
      <c r="M27" s="64"/>
      <c r="N27" s="128"/>
      <c r="V27" s="150"/>
    </row>
    <row r="28" spans="1:22" ht="21" thickBot="1">
      <c r="A28" s="297"/>
      <c r="B28" s="167" t="s">
        <v>337</v>
      </c>
      <c r="C28" s="167" t="s">
        <v>339</v>
      </c>
      <c r="D28" s="167" t="s">
        <v>23</v>
      </c>
      <c r="E28" s="305" t="s">
        <v>341</v>
      </c>
      <c r="F28" s="305"/>
      <c r="G28" s="309"/>
      <c r="H28" s="310"/>
      <c r="I28" s="311"/>
      <c r="J28" s="57" t="s">
        <v>1</v>
      </c>
      <c r="K28" s="58"/>
      <c r="L28" s="58"/>
      <c r="M28" s="59"/>
      <c r="N28" s="128"/>
      <c r="V28" s="150"/>
    </row>
    <row r="29" spans="1:22" ht="13.8" thickBot="1">
      <c r="A29" s="298"/>
      <c r="B29" s="60"/>
      <c r="C29" s="60"/>
      <c r="D29" s="65"/>
      <c r="E29" s="62" t="s">
        <v>4</v>
      </c>
      <c r="F29" s="63"/>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13.8" thickBot="1">
      <c r="A31" s="297"/>
      <c r="B31" s="53"/>
      <c r="C31" s="53"/>
      <c r="D31" s="146"/>
      <c r="E31" s="53"/>
      <c r="F31" s="53"/>
      <c r="G31" s="302"/>
      <c r="H31" s="303"/>
      <c r="I31" s="304"/>
      <c r="J31" s="55" t="s">
        <v>2</v>
      </c>
      <c r="K31" s="55"/>
      <c r="L31" s="55"/>
      <c r="M31" s="64"/>
      <c r="N31" s="128"/>
      <c r="V31" s="150"/>
    </row>
    <row r="32" spans="1:22" ht="21" thickBot="1">
      <c r="A32" s="297"/>
      <c r="B32" s="167" t="s">
        <v>337</v>
      </c>
      <c r="C32" s="167" t="s">
        <v>339</v>
      </c>
      <c r="D32" s="167" t="s">
        <v>23</v>
      </c>
      <c r="E32" s="305" t="s">
        <v>341</v>
      </c>
      <c r="F32" s="305"/>
      <c r="G32" s="309"/>
      <c r="H32" s="310"/>
      <c r="I32" s="311"/>
      <c r="J32" s="57" t="s">
        <v>1</v>
      </c>
      <c r="K32" s="58"/>
      <c r="L32" s="58"/>
      <c r="M32" s="59"/>
      <c r="N32" s="128"/>
      <c r="V32" s="150"/>
    </row>
    <row r="33" spans="1:22" ht="13.8" thickBot="1">
      <c r="A33" s="298"/>
      <c r="B33" s="60"/>
      <c r="C33" s="60"/>
      <c r="D33" s="65"/>
      <c r="E33" s="62" t="s">
        <v>4</v>
      </c>
      <c r="F33" s="63"/>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13.8" thickBot="1">
      <c r="A35" s="297"/>
      <c r="B35" s="53"/>
      <c r="C35" s="53"/>
      <c r="D35" s="146"/>
      <c r="E35" s="53"/>
      <c r="F35" s="53"/>
      <c r="G35" s="302"/>
      <c r="H35" s="303"/>
      <c r="I35" s="304"/>
      <c r="J35" s="55" t="s">
        <v>2</v>
      </c>
      <c r="K35" s="55"/>
      <c r="L35" s="55"/>
      <c r="M35" s="64"/>
      <c r="N35" s="128"/>
      <c r="V35" s="150"/>
    </row>
    <row r="36" spans="1:22" ht="21" thickBot="1">
      <c r="A36" s="297"/>
      <c r="B36" s="167" t="s">
        <v>337</v>
      </c>
      <c r="C36" s="167" t="s">
        <v>339</v>
      </c>
      <c r="D36" s="167" t="s">
        <v>23</v>
      </c>
      <c r="E36" s="305" t="s">
        <v>341</v>
      </c>
      <c r="F36" s="305"/>
      <c r="G36" s="309"/>
      <c r="H36" s="310"/>
      <c r="I36" s="311"/>
      <c r="J36" s="57" t="s">
        <v>1</v>
      </c>
      <c r="K36" s="58"/>
      <c r="L36" s="58"/>
      <c r="M36" s="59"/>
      <c r="N36" s="128"/>
      <c r="V36" s="150"/>
    </row>
    <row r="37" spans="1:22" ht="13.8" thickBot="1">
      <c r="A37" s="298"/>
      <c r="B37" s="60"/>
      <c r="C37" s="60"/>
      <c r="D37" s="65"/>
      <c r="E37" s="62" t="s">
        <v>4</v>
      </c>
      <c r="F37" s="63"/>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c r="C39" s="53"/>
      <c r="D39" s="146"/>
      <c r="E39" s="53"/>
      <c r="F39" s="53"/>
      <c r="G39" s="302"/>
      <c r="H39" s="303"/>
      <c r="I39" s="304"/>
      <c r="J39" s="55" t="s">
        <v>2</v>
      </c>
      <c r="K39" s="55"/>
      <c r="L39" s="55"/>
      <c r="M39" s="64"/>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c r="C41" s="60"/>
      <c r="D41" s="65"/>
      <c r="E41" s="62" t="s">
        <v>4</v>
      </c>
      <c r="F41" s="63"/>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c r="C43" s="53"/>
      <c r="D43" s="146"/>
      <c r="E43" s="53"/>
      <c r="F43" s="53"/>
      <c r="G43" s="302"/>
      <c r="H43" s="303"/>
      <c r="I43" s="304"/>
      <c r="J43" s="55" t="s">
        <v>2</v>
      </c>
      <c r="K43" s="55"/>
      <c r="L43" s="55"/>
      <c r="M43" s="64"/>
      <c r="N43" s="128"/>
      <c r="V43" s="150"/>
    </row>
    <row r="44" spans="1:22" ht="21" thickBot="1">
      <c r="A44" s="297"/>
      <c r="B44" s="167" t="s">
        <v>337</v>
      </c>
      <c r="C44" s="167" t="s">
        <v>339</v>
      </c>
      <c r="D44" s="167" t="s">
        <v>23</v>
      </c>
      <c r="E44" s="305" t="s">
        <v>341</v>
      </c>
      <c r="F44" s="305"/>
      <c r="G44" s="309"/>
      <c r="H44" s="310"/>
      <c r="I44" s="311"/>
      <c r="J44" s="57" t="s">
        <v>1</v>
      </c>
      <c r="K44" s="58"/>
      <c r="L44" s="58"/>
      <c r="M44" s="59"/>
      <c r="N44" s="128"/>
      <c r="V44" s="150"/>
    </row>
    <row r="45" spans="1:22" ht="13.8" thickBot="1">
      <c r="A45" s="298"/>
      <c r="B45" s="60"/>
      <c r="C45" s="60"/>
      <c r="D45" s="65"/>
      <c r="E45" s="62" t="s">
        <v>4</v>
      </c>
      <c r="F45" s="63"/>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53"/>
      <c r="D47" s="146"/>
      <c r="E47" s="53"/>
      <c r="F47" s="53"/>
      <c r="G47" s="302"/>
      <c r="H47" s="303"/>
      <c r="I47" s="304"/>
      <c r="J47" s="55" t="s">
        <v>2</v>
      </c>
      <c r="K47" s="55"/>
      <c r="L47" s="55"/>
      <c r="M47" s="64"/>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c r="C49" s="60"/>
      <c r="D49" s="65"/>
      <c r="E49" s="62" t="s">
        <v>4</v>
      </c>
      <c r="F49" s="63"/>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68" zoomScaleNormal="100" workbookViewId="0">
      <selection activeCell="B19" sqref="B19:M81"/>
    </sheetView>
  </sheetViews>
  <sheetFormatPr defaultColWidth="8.664062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9.44140625" style="226" customWidth="1"/>
    <col min="14" max="14" width="3.109375" style="168" customWidth="1"/>
    <col min="15" max="15" width="8.6640625" style="168"/>
    <col min="16" max="16" width="20.33203125" style="168" bestFit="1" customWidth="1"/>
    <col min="17" max="20" width="8.6640625" style="168"/>
    <col min="21" max="21" width="9.44140625" style="168" customWidth="1"/>
    <col min="22" max="22" width="13.6640625" style="156" customWidth="1"/>
    <col min="23" max="16384" width="8.6640625" style="168"/>
  </cols>
  <sheetData>
    <row r="1" spans="1:19" s="168" customFormat="1" hidden="1">
      <c r="M1" s="226"/>
    </row>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[REPLACE  WITH REPORTING AGENCY NAME], [REPLACE WITH SUB-AGENCY NAME]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227" t="s">
        <v>19</v>
      </c>
      <c r="N6" s="118"/>
      <c r="O6" s="176"/>
    </row>
    <row r="7" spans="1:19" s="168" customFormat="1" ht="20.25" customHeight="1" thickBot="1">
      <c r="A7" s="430"/>
      <c r="B7" s="435"/>
      <c r="C7" s="436"/>
      <c r="D7" s="436"/>
      <c r="E7" s="436"/>
      <c r="F7" s="436"/>
      <c r="G7" s="436"/>
      <c r="H7" s="436"/>
      <c r="I7" s="436"/>
      <c r="J7" s="437"/>
      <c r="K7" s="35">
        <v>1</v>
      </c>
      <c r="L7" s="36"/>
      <c r="M7" s="228">
        <v>2019</v>
      </c>
      <c r="N7" s="119"/>
      <c r="O7" s="176"/>
    </row>
    <row r="8" spans="1:19" s="168" customFormat="1" ht="27.75" customHeight="1" thickTop="1" thickBot="1">
      <c r="A8" s="430"/>
      <c r="B8" s="438" t="s">
        <v>532</v>
      </c>
      <c r="C8" s="439"/>
      <c r="D8" s="439"/>
      <c r="E8" s="439"/>
      <c r="F8" s="439"/>
      <c r="G8" s="440"/>
      <c r="H8" s="440"/>
      <c r="I8" s="440"/>
      <c r="J8" s="440"/>
      <c r="K8" s="440"/>
      <c r="L8" s="439"/>
      <c r="M8" s="439"/>
      <c r="N8" s="441"/>
      <c r="O8" s="176"/>
    </row>
    <row r="9" spans="1:19" s="168" customFormat="1" ht="18" customHeight="1" thickTop="1">
      <c r="A9" s="430"/>
      <c r="B9" s="442" t="s">
        <v>373</v>
      </c>
      <c r="C9" s="418"/>
      <c r="D9" s="418"/>
      <c r="E9" s="418"/>
      <c r="F9" s="418"/>
      <c r="G9" s="346"/>
      <c r="H9" s="371" t="str">
        <f>"REPORTING PERIOD: "&amp;Q422</f>
        <v>REPORTING PERIOD: OCTOBER 1, 2018- MARCH 31, 2019</v>
      </c>
      <c r="I9" s="373" t="s">
        <v>371</v>
      </c>
      <c r="J9" s="375" t="str">
        <f>"REPORTING PERIOD: "&amp;Q423</f>
        <v>REPORTING PERIOD: APRIL 1 - SEPTEMBER 30, 2019</v>
      </c>
      <c r="K9" s="377"/>
      <c r="L9" s="319" t="s">
        <v>8</v>
      </c>
      <c r="M9" s="320"/>
      <c r="N9" s="120"/>
      <c r="O9" s="121"/>
      <c r="P9" s="176"/>
    </row>
    <row r="10" spans="1:19" s="168" customFormat="1" ht="15.75" customHeight="1">
      <c r="A10" s="430"/>
      <c r="B10" s="417" t="s">
        <v>376</v>
      </c>
      <c r="C10" s="418"/>
      <c r="D10" s="418"/>
      <c r="E10" s="418"/>
      <c r="F10" s="419"/>
      <c r="G10" s="347"/>
      <c r="H10" s="372"/>
      <c r="I10" s="374"/>
      <c r="J10" s="376"/>
      <c r="K10" s="378"/>
      <c r="L10" s="319"/>
      <c r="M10" s="320"/>
      <c r="N10" s="120"/>
      <c r="O10" s="121"/>
      <c r="P10" s="176"/>
    </row>
    <row r="11" spans="1:19" s="168" customFormat="1" ht="40.200000000000003" thickBot="1">
      <c r="A11" s="430"/>
      <c r="B11" s="122" t="s">
        <v>21</v>
      </c>
      <c r="C11" s="123" t="s">
        <v>429</v>
      </c>
      <c r="D11" s="420" t="s">
        <v>430</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451" t="s">
        <v>7</v>
      </c>
      <c r="N12" s="125"/>
      <c r="O12" s="176"/>
    </row>
    <row r="13" spans="1:19" s="168" customFormat="1" ht="34.5" customHeight="1" thickBot="1">
      <c r="A13" s="431"/>
      <c r="B13" s="396"/>
      <c r="C13" s="398"/>
      <c r="D13" s="400"/>
      <c r="E13" s="403"/>
      <c r="F13" s="404"/>
      <c r="G13" s="408"/>
      <c r="H13" s="409"/>
      <c r="I13" s="410"/>
      <c r="J13" s="448"/>
      <c r="K13" s="445"/>
      <c r="L13" s="447"/>
      <c r="M13" s="452"/>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229"/>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230">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231">
        <v>825</v>
      </c>
      <c r="N16" s="125"/>
    </row>
    <row r="17" spans="1:22" ht="13.8" thickBot="1">
      <c r="A17" s="392"/>
      <c r="B17" s="140" t="s">
        <v>13</v>
      </c>
      <c r="C17" s="140" t="s">
        <v>14</v>
      </c>
      <c r="D17" s="130">
        <v>40767</v>
      </c>
      <c r="E17" s="141" t="s">
        <v>4</v>
      </c>
      <c r="F17" s="132" t="s">
        <v>17</v>
      </c>
      <c r="G17" s="315"/>
      <c r="H17" s="316"/>
      <c r="I17" s="317"/>
      <c r="J17" s="142" t="s">
        <v>5</v>
      </c>
      <c r="K17" s="143"/>
      <c r="L17" s="143" t="s">
        <v>3</v>
      </c>
      <c r="M17" s="232">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233"/>
      <c r="N18" s="128"/>
      <c r="V18" s="145"/>
    </row>
    <row r="19" spans="1:22" ht="20.399999999999999">
      <c r="A19" s="388"/>
      <c r="B19" s="53" t="s">
        <v>533</v>
      </c>
      <c r="C19" s="53" t="s">
        <v>534</v>
      </c>
      <c r="D19" s="146">
        <v>43571</v>
      </c>
      <c r="E19" s="53"/>
      <c r="F19" s="53" t="s">
        <v>535</v>
      </c>
      <c r="G19" s="302" t="s">
        <v>536</v>
      </c>
      <c r="H19" s="303"/>
      <c r="I19" s="304"/>
      <c r="J19" s="55" t="s">
        <v>6</v>
      </c>
      <c r="K19" s="55"/>
      <c r="L19" s="55" t="s">
        <v>371</v>
      </c>
      <c r="M19" s="224">
        <v>141.26</v>
      </c>
      <c r="N19" s="128"/>
      <c r="V19" s="149"/>
    </row>
    <row r="20" spans="1:22" ht="20.399999999999999">
      <c r="A20" s="388"/>
      <c r="B20" s="167" t="s">
        <v>337</v>
      </c>
      <c r="C20" s="167" t="s">
        <v>339</v>
      </c>
      <c r="D20" s="167" t="s">
        <v>23</v>
      </c>
      <c r="E20" s="305" t="s">
        <v>341</v>
      </c>
      <c r="F20" s="305"/>
      <c r="G20" s="309"/>
      <c r="H20" s="310"/>
      <c r="I20" s="311"/>
      <c r="J20" s="57" t="s">
        <v>18</v>
      </c>
      <c r="K20" s="58"/>
      <c r="L20" s="58" t="s">
        <v>371</v>
      </c>
      <c r="M20" s="225">
        <v>165.96</v>
      </c>
      <c r="N20" s="128"/>
      <c r="V20" s="150"/>
    </row>
    <row r="21" spans="1:22" ht="21" thickBot="1">
      <c r="A21" s="389"/>
      <c r="B21" s="60" t="s">
        <v>425</v>
      </c>
      <c r="C21" s="60" t="s">
        <v>536</v>
      </c>
      <c r="D21" s="61">
        <v>43572</v>
      </c>
      <c r="E21" s="62" t="s">
        <v>4</v>
      </c>
      <c r="F21" s="63" t="s">
        <v>538</v>
      </c>
      <c r="G21" s="312"/>
      <c r="H21" s="313"/>
      <c r="I21" s="314"/>
      <c r="J21" s="57" t="s">
        <v>0</v>
      </c>
      <c r="K21" s="58"/>
      <c r="L21" s="58"/>
      <c r="M21" s="225"/>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233"/>
      <c r="N22" s="128"/>
      <c r="V22" s="150"/>
    </row>
    <row r="23" spans="1:22" ht="21" thickBot="1">
      <c r="A23" s="297"/>
      <c r="B23" s="53" t="s">
        <v>539</v>
      </c>
      <c r="C23" s="53" t="s">
        <v>540</v>
      </c>
      <c r="D23" s="146">
        <v>43574</v>
      </c>
      <c r="E23" s="53"/>
      <c r="F23" s="53" t="s">
        <v>541</v>
      </c>
      <c r="G23" s="302" t="s">
        <v>542</v>
      </c>
      <c r="H23" s="303"/>
      <c r="I23" s="304"/>
      <c r="J23" s="55" t="s">
        <v>6</v>
      </c>
      <c r="K23" s="55"/>
      <c r="L23" s="55" t="s">
        <v>371</v>
      </c>
      <c r="M23" s="224">
        <v>803.24</v>
      </c>
      <c r="N23" s="128"/>
      <c r="V23" s="150"/>
    </row>
    <row r="24" spans="1:22" ht="21" thickBot="1">
      <c r="A24" s="297"/>
      <c r="B24" s="167" t="s">
        <v>337</v>
      </c>
      <c r="C24" s="167" t="s">
        <v>339</v>
      </c>
      <c r="D24" s="167" t="s">
        <v>23</v>
      </c>
      <c r="E24" s="305" t="s">
        <v>341</v>
      </c>
      <c r="F24" s="305"/>
      <c r="G24" s="309"/>
      <c r="H24" s="310"/>
      <c r="I24" s="311"/>
      <c r="J24" s="57" t="s">
        <v>18</v>
      </c>
      <c r="K24" s="58"/>
      <c r="L24" s="58" t="s">
        <v>371</v>
      </c>
      <c r="M24" s="225">
        <v>813.16</v>
      </c>
      <c r="N24" s="128"/>
      <c r="V24" s="150"/>
    </row>
    <row r="25" spans="1:22" ht="31.2" thickBot="1">
      <c r="A25" s="298"/>
      <c r="B25" s="60" t="s">
        <v>426</v>
      </c>
      <c r="C25" s="60" t="s">
        <v>542</v>
      </c>
      <c r="D25" s="61">
        <v>43577</v>
      </c>
      <c r="E25" s="62" t="s">
        <v>4</v>
      </c>
      <c r="F25" s="63" t="s">
        <v>543</v>
      </c>
      <c r="G25" s="315"/>
      <c r="H25" s="316"/>
      <c r="I25" s="317"/>
      <c r="J25" s="57" t="s">
        <v>5</v>
      </c>
      <c r="K25" s="58"/>
      <c r="L25" s="58" t="s">
        <v>371</v>
      </c>
      <c r="M25" s="225">
        <v>80</v>
      </c>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233"/>
      <c r="N26" s="128"/>
      <c r="V26" s="150"/>
    </row>
    <row r="27" spans="1:22" ht="31.2" thickBot="1">
      <c r="A27" s="297"/>
      <c r="B27" s="53" t="s">
        <v>533</v>
      </c>
      <c r="C27" s="53" t="s">
        <v>544</v>
      </c>
      <c r="D27" s="146">
        <v>43585</v>
      </c>
      <c r="E27" s="53"/>
      <c r="F27" s="53" t="s">
        <v>545</v>
      </c>
      <c r="G27" s="302" t="s">
        <v>546</v>
      </c>
      <c r="H27" s="303"/>
      <c r="I27" s="304"/>
      <c r="J27" s="55" t="s">
        <v>6</v>
      </c>
      <c r="K27" s="55"/>
      <c r="L27" s="55" t="s">
        <v>371</v>
      </c>
      <c r="M27" s="224">
        <v>313.2</v>
      </c>
      <c r="N27" s="128"/>
      <c r="V27" s="150"/>
    </row>
    <row r="28" spans="1:22" ht="21" thickBot="1">
      <c r="A28" s="297"/>
      <c r="B28" s="167" t="s">
        <v>337</v>
      </c>
      <c r="C28" s="167" t="s">
        <v>339</v>
      </c>
      <c r="D28" s="167" t="s">
        <v>23</v>
      </c>
      <c r="E28" s="305" t="s">
        <v>341</v>
      </c>
      <c r="F28" s="305"/>
      <c r="G28" s="309"/>
      <c r="H28" s="310"/>
      <c r="I28" s="311"/>
      <c r="J28" s="57" t="s">
        <v>5</v>
      </c>
      <c r="K28" s="58"/>
      <c r="L28" s="58" t="s">
        <v>371</v>
      </c>
      <c r="M28" s="225">
        <v>150</v>
      </c>
      <c r="N28" s="128"/>
      <c r="V28" s="150"/>
    </row>
    <row r="29" spans="1:22" ht="21" thickBot="1">
      <c r="A29" s="298"/>
      <c r="B29" s="60" t="s">
        <v>425</v>
      </c>
      <c r="C29" s="60" t="s">
        <v>547</v>
      </c>
      <c r="D29" s="61">
        <v>43588</v>
      </c>
      <c r="E29" s="62" t="s">
        <v>4</v>
      </c>
      <c r="F29" s="63" t="s">
        <v>548</v>
      </c>
      <c r="G29" s="315"/>
      <c r="H29" s="316"/>
      <c r="I29" s="317"/>
      <c r="J29" s="57"/>
      <c r="K29" s="58"/>
      <c r="L29" s="58"/>
      <c r="M29" s="225"/>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233"/>
      <c r="N30" s="128"/>
      <c r="V30" s="150"/>
    </row>
    <row r="31" spans="1:22" ht="31.2" thickBot="1">
      <c r="A31" s="297"/>
      <c r="B31" s="53" t="s">
        <v>533</v>
      </c>
      <c r="C31" s="53" t="s">
        <v>549</v>
      </c>
      <c r="D31" s="146">
        <v>43591</v>
      </c>
      <c r="E31" s="53"/>
      <c r="F31" s="53" t="s">
        <v>550</v>
      </c>
      <c r="G31" s="302" t="s">
        <v>551</v>
      </c>
      <c r="H31" s="303"/>
      <c r="I31" s="304"/>
      <c r="J31" s="55" t="s">
        <v>6</v>
      </c>
      <c r="K31" s="55"/>
      <c r="L31" s="55" t="s">
        <v>371</v>
      </c>
      <c r="M31" s="224">
        <v>216</v>
      </c>
      <c r="N31" s="128"/>
      <c r="V31" s="150"/>
    </row>
    <row r="32" spans="1:22" ht="21" thickBot="1">
      <c r="A32" s="297"/>
      <c r="B32" s="167" t="s">
        <v>337</v>
      </c>
      <c r="C32" s="167" t="s">
        <v>339</v>
      </c>
      <c r="D32" s="167" t="s">
        <v>23</v>
      </c>
      <c r="E32" s="305" t="s">
        <v>341</v>
      </c>
      <c r="F32" s="305"/>
      <c r="G32" s="309"/>
      <c r="H32" s="310"/>
      <c r="I32" s="311"/>
      <c r="J32" s="57" t="s">
        <v>18</v>
      </c>
      <c r="K32" s="58"/>
      <c r="L32" s="58" t="s">
        <v>371</v>
      </c>
      <c r="M32" s="225">
        <v>713.85</v>
      </c>
      <c r="N32" s="128"/>
      <c r="V32" s="150"/>
    </row>
    <row r="33" spans="1:22" ht="21" thickBot="1">
      <c r="A33" s="298"/>
      <c r="B33" s="60" t="s">
        <v>537</v>
      </c>
      <c r="C33" s="60" t="s">
        <v>552</v>
      </c>
      <c r="D33" s="61">
        <v>43592</v>
      </c>
      <c r="E33" s="62" t="s">
        <v>4</v>
      </c>
      <c r="F33" s="63" t="s">
        <v>553</v>
      </c>
      <c r="G33" s="315"/>
      <c r="H33" s="316"/>
      <c r="I33" s="317"/>
      <c r="J33" s="57" t="s">
        <v>5</v>
      </c>
      <c r="K33" s="58"/>
      <c r="L33" s="58" t="s">
        <v>371</v>
      </c>
      <c r="M33" s="225">
        <v>66</v>
      </c>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233"/>
      <c r="N34" s="128"/>
      <c r="V34" s="150"/>
    </row>
    <row r="35" spans="1:22" ht="21" thickBot="1">
      <c r="A35" s="297"/>
      <c r="B35" s="53" t="s">
        <v>533</v>
      </c>
      <c r="C35" s="53" t="s">
        <v>554</v>
      </c>
      <c r="D35" s="146">
        <v>43640</v>
      </c>
      <c r="E35" s="53"/>
      <c r="F35" s="53" t="s">
        <v>555</v>
      </c>
      <c r="G35" s="302" t="s">
        <v>556</v>
      </c>
      <c r="H35" s="303"/>
      <c r="I35" s="304"/>
      <c r="J35" s="55" t="s">
        <v>6</v>
      </c>
      <c r="K35" s="55"/>
      <c r="L35" s="55" t="s">
        <v>371</v>
      </c>
      <c r="M35" s="224">
        <v>159</v>
      </c>
      <c r="N35" s="128"/>
      <c r="V35" s="150"/>
    </row>
    <row r="36" spans="1:22" ht="31.2" thickBot="1">
      <c r="A36" s="297"/>
      <c r="B36" s="167" t="s">
        <v>337</v>
      </c>
      <c r="C36" s="167" t="s">
        <v>339</v>
      </c>
      <c r="D36" s="167" t="s">
        <v>23</v>
      </c>
      <c r="E36" s="305" t="s">
        <v>341</v>
      </c>
      <c r="F36" s="305"/>
      <c r="G36" s="309"/>
      <c r="H36" s="310"/>
      <c r="I36" s="311"/>
      <c r="J36" s="57" t="s">
        <v>557</v>
      </c>
      <c r="K36" s="58"/>
      <c r="L36" s="58" t="s">
        <v>371</v>
      </c>
      <c r="M36" s="225" t="s">
        <v>558</v>
      </c>
      <c r="N36" s="128"/>
      <c r="V36" s="150"/>
    </row>
    <row r="37" spans="1:22" ht="21" thickBot="1">
      <c r="A37" s="298"/>
      <c r="B37" s="60" t="s">
        <v>425</v>
      </c>
      <c r="C37" s="60" t="s">
        <v>556</v>
      </c>
      <c r="D37" s="61">
        <v>43645</v>
      </c>
      <c r="E37" s="62" t="s">
        <v>4</v>
      </c>
      <c r="F37" s="63" t="s">
        <v>559</v>
      </c>
      <c r="G37" s="315"/>
      <c r="H37" s="316"/>
      <c r="I37" s="317"/>
      <c r="J37" s="57" t="s">
        <v>5</v>
      </c>
      <c r="K37" s="58"/>
      <c r="L37" s="58" t="s">
        <v>371</v>
      </c>
      <c r="M37" s="225">
        <v>26</v>
      </c>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233"/>
      <c r="N38" s="128"/>
      <c r="V38" s="150"/>
    </row>
    <row r="39" spans="1:22" ht="51.6" thickBot="1">
      <c r="A39" s="297"/>
      <c r="B39" s="53" t="s">
        <v>533</v>
      </c>
      <c r="C39" s="53" t="s">
        <v>560</v>
      </c>
      <c r="D39" s="146">
        <v>43686</v>
      </c>
      <c r="E39" s="53"/>
      <c r="F39" s="53" t="s">
        <v>561</v>
      </c>
      <c r="G39" s="302" t="s">
        <v>562</v>
      </c>
      <c r="H39" s="303"/>
      <c r="I39" s="304"/>
      <c r="J39" s="55" t="s">
        <v>6</v>
      </c>
      <c r="K39" s="55"/>
      <c r="L39" s="55" t="s">
        <v>371</v>
      </c>
      <c r="M39" s="224">
        <v>207.92</v>
      </c>
      <c r="N39" s="128"/>
      <c r="V39" s="150"/>
    </row>
    <row r="40" spans="1:22" ht="21" thickBot="1">
      <c r="A40" s="297"/>
      <c r="B40" s="167" t="s">
        <v>337</v>
      </c>
      <c r="C40" s="167" t="s">
        <v>339</v>
      </c>
      <c r="D40" s="167" t="s">
        <v>23</v>
      </c>
      <c r="E40" s="305" t="s">
        <v>341</v>
      </c>
      <c r="F40" s="305"/>
      <c r="G40" s="309"/>
      <c r="H40" s="310"/>
      <c r="I40" s="311"/>
      <c r="J40" s="57"/>
      <c r="K40" s="58"/>
      <c r="L40" s="58"/>
      <c r="M40" s="225"/>
      <c r="N40" s="128"/>
      <c r="V40" s="150"/>
    </row>
    <row r="41" spans="1:22" ht="21" thickBot="1">
      <c r="A41" s="298"/>
      <c r="B41" s="60" t="s">
        <v>425</v>
      </c>
      <c r="C41" s="60" t="s">
        <v>563</v>
      </c>
      <c r="D41" s="61">
        <v>43686</v>
      </c>
      <c r="E41" s="62" t="s">
        <v>4</v>
      </c>
      <c r="F41" s="63" t="s">
        <v>564</v>
      </c>
      <c r="G41" s="315"/>
      <c r="H41" s="316"/>
      <c r="I41" s="317"/>
      <c r="J41" s="57"/>
      <c r="K41" s="58"/>
      <c r="L41" s="58"/>
      <c r="M41" s="225"/>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233"/>
      <c r="N42" s="128"/>
      <c r="V42" s="150"/>
    </row>
    <row r="43" spans="1:22" ht="31.2" thickBot="1">
      <c r="A43" s="297"/>
      <c r="B43" s="53" t="s">
        <v>533</v>
      </c>
      <c r="C43" s="53" t="s">
        <v>565</v>
      </c>
      <c r="D43" s="146">
        <v>43692</v>
      </c>
      <c r="E43" s="53"/>
      <c r="F43" s="53" t="s">
        <v>566</v>
      </c>
      <c r="G43" s="302" t="s">
        <v>567</v>
      </c>
      <c r="H43" s="303"/>
      <c r="I43" s="304"/>
      <c r="J43" s="55" t="s">
        <v>6</v>
      </c>
      <c r="K43" s="55"/>
      <c r="L43" s="55" t="s">
        <v>371</v>
      </c>
      <c r="M43" s="224">
        <v>147.19999999999999</v>
      </c>
      <c r="N43" s="128"/>
      <c r="V43" s="150"/>
    </row>
    <row r="44" spans="1:22" ht="21" thickBot="1">
      <c r="A44" s="297"/>
      <c r="B44" s="167" t="s">
        <v>337</v>
      </c>
      <c r="C44" s="167" t="s">
        <v>339</v>
      </c>
      <c r="D44" s="167" t="s">
        <v>23</v>
      </c>
      <c r="E44" s="305" t="s">
        <v>341</v>
      </c>
      <c r="F44" s="305"/>
      <c r="G44" s="309"/>
      <c r="H44" s="310"/>
      <c r="I44" s="311"/>
      <c r="J44" s="57" t="s">
        <v>18</v>
      </c>
      <c r="K44" s="58"/>
      <c r="L44" s="58" t="s">
        <v>371</v>
      </c>
      <c r="M44" s="225">
        <v>160.97999999999999</v>
      </c>
      <c r="N44" s="128"/>
      <c r="V44" s="150"/>
    </row>
    <row r="45" spans="1:22" ht="31.2" thickBot="1">
      <c r="A45" s="298"/>
      <c r="B45" s="60" t="s">
        <v>425</v>
      </c>
      <c r="C45" s="60" t="s">
        <v>568</v>
      </c>
      <c r="D45" s="61">
        <v>43692</v>
      </c>
      <c r="E45" s="62" t="s">
        <v>4</v>
      </c>
      <c r="F45" s="63" t="s">
        <v>569</v>
      </c>
      <c r="G45" s="315"/>
      <c r="H45" s="316"/>
      <c r="I45" s="317"/>
      <c r="J45" s="57" t="s">
        <v>5</v>
      </c>
      <c r="K45" s="58"/>
      <c r="L45" s="58" t="s">
        <v>371</v>
      </c>
      <c r="M45" s="225">
        <v>14</v>
      </c>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233"/>
      <c r="N46" s="128"/>
      <c r="V46" s="150"/>
    </row>
    <row r="47" spans="1:22" ht="21" thickBot="1">
      <c r="A47" s="297"/>
      <c r="B47" s="53" t="s">
        <v>533</v>
      </c>
      <c r="C47" s="53" t="s">
        <v>570</v>
      </c>
      <c r="D47" s="146">
        <v>43713</v>
      </c>
      <c r="E47" s="53"/>
      <c r="F47" s="53" t="s">
        <v>571</v>
      </c>
      <c r="G47" s="302" t="s">
        <v>572</v>
      </c>
      <c r="H47" s="303"/>
      <c r="I47" s="304"/>
      <c r="J47" s="55" t="s">
        <v>6</v>
      </c>
      <c r="K47" s="55"/>
      <c r="L47" s="55" t="s">
        <v>371</v>
      </c>
      <c r="M47" s="224">
        <v>67.42</v>
      </c>
      <c r="N47" s="128"/>
      <c r="V47" s="150"/>
    </row>
    <row r="48" spans="1:22" ht="21" thickBot="1">
      <c r="A48" s="297"/>
      <c r="B48" s="167" t="s">
        <v>337</v>
      </c>
      <c r="C48" s="167" t="s">
        <v>339</v>
      </c>
      <c r="D48" s="167" t="s">
        <v>23</v>
      </c>
      <c r="E48" s="305" t="s">
        <v>341</v>
      </c>
      <c r="F48" s="305"/>
      <c r="G48" s="309"/>
      <c r="H48" s="310"/>
      <c r="I48" s="311"/>
      <c r="J48" s="57" t="s">
        <v>18</v>
      </c>
      <c r="K48" s="58"/>
      <c r="L48" s="58" t="s">
        <v>371</v>
      </c>
      <c r="M48" s="225">
        <v>373.96</v>
      </c>
      <c r="N48" s="128"/>
      <c r="V48" s="150"/>
    </row>
    <row r="49" spans="1:22" ht="21" thickBot="1">
      <c r="A49" s="298"/>
      <c r="B49" s="60" t="s">
        <v>425</v>
      </c>
      <c r="C49" s="60" t="s">
        <v>572</v>
      </c>
      <c r="D49" s="61">
        <v>43713</v>
      </c>
      <c r="E49" s="62" t="s">
        <v>4</v>
      </c>
      <c r="F49" s="63" t="s">
        <v>573</v>
      </c>
      <c r="G49" s="315"/>
      <c r="H49" s="316"/>
      <c r="I49" s="317"/>
      <c r="J49" s="57"/>
      <c r="K49" s="58"/>
      <c r="L49" s="58"/>
      <c r="M49" s="225"/>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233"/>
      <c r="N50" s="128"/>
      <c r="V50" s="150"/>
    </row>
    <row r="51" spans="1:22" ht="21" thickBot="1">
      <c r="A51" s="297"/>
      <c r="B51" s="53" t="s">
        <v>539</v>
      </c>
      <c r="C51" s="53" t="s">
        <v>574</v>
      </c>
      <c r="D51" s="146">
        <v>43711</v>
      </c>
      <c r="E51" s="53"/>
      <c r="F51" s="53" t="s">
        <v>575</v>
      </c>
      <c r="G51" s="302" t="s">
        <v>576</v>
      </c>
      <c r="H51" s="303"/>
      <c r="I51" s="304"/>
      <c r="J51" s="55" t="s">
        <v>6</v>
      </c>
      <c r="K51" s="55"/>
      <c r="L51" s="55" t="s">
        <v>371</v>
      </c>
      <c r="M51" s="224">
        <v>628.32000000000005</v>
      </c>
      <c r="N51" s="128"/>
      <c r="V51" s="150"/>
    </row>
    <row r="52" spans="1:22" ht="21" thickBot="1">
      <c r="A52" s="297"/>
      <c r="B52" s="167" t="s">
        <v>337</v>
      </c>
      <c r="C52" s="167" t="s">
        <v>339</v>
      </c>
      <c r="D52" s="167" t="s">
        <v>23</v>
      </c>
      <c r="E52" s="305" t="s">
        <v>341</v>
      </c>
      <c r="F52" s="305"/>
      <c r="G52" s="309"/>
      <c r="H52" s="310"/>
      <c r="I52" s="311"/>
      <c r="J52" s="57" t="s">
        <v>5</v>
      </c>
      <c r="K52" s="58"/>
      <c r="L52" s="58" t="s">
        <v>371</v>
      </c>
      <c r="M52" s="225">
        <v>83.78</v>
      </c>
      <c r="N52" s="128"/>
      <c r="V52" s="150"/>
    </row>
    <row r="53" spans="1:22" ht="21" thickBot="1">
      <c r="A53" s="298"/>
      <c r="B53" s="60" t="s">
        <v>426</v>
      </c>
      <c r="C53" s="60" t="s">
        <v>576</v>
      </c>
      <c r="D53" s="61">
        <v>43713</v>
      </c>
      <c r="E53" s="62" t="s">
        <v>4</v>
      </c>
      <c r="F53" s="63" t="s">
        <v>577</v>
      </c>
      <c r="G53" s="315"/>
      <c r="H53" s="316"/>
      <c r="I53" s="317"/>
      <c r="J53" s="57"/>
      <c r="K53" s="58"/>
      <c r="L53" s="58"/>
      <c r="M53" s="225"/>
      <c r="N53" s="128"/>
      <c r="V53" s="150"/>
    </row>
    <row r="54" spans="1:22" ht="21.6" thickTop="1" thickBot="1">
      <c r="A54" s="296">
        <f>A50+1</f>
        <v>10</v>
      </c>
      <c r="B54" s="166" t="s">
        <v>336</v>
      </c>
      <c r="C54" s="166" t="s">
        <v>338</v>
      </c>
      <c r="D54" s="166" t="s">
        <v>24</v>
      </c>
      <c r="E54" s="301" t="s">
        <v>340</v>
      </c>
      <c r="F54" s="301"/>
      <c r="G54" s="301" t="s">
        <v>332</v>
      </c>
      <c r="H54" s="318"/>
      <c r="I54" s="169"/>
      <c r="J54" s="50" t="s">
        <v>2</v>
      </c>
      <c r="K54" s="51"/>
      <c r="L54" s="51"/>
      <c r="M54" s="233"/>
      <c r="N54" s="128"/>
      <c r="V54" s="150"/>
    </row>
    <row r="55" spans="1:22" ht="31.2" thickBot="1">
      <c r="A55" s="297"/>
      <c r="B55" s="53" t="s">
        <v>578</v>
      </c>
      <c r="C55" s="53" t="s">
        <v>579</v>
      </c>
      <c r="D55" s="146">
        <v>43595</v>
      </c>
      <c r="E55" s="53"/>
      <c r="F55" s="53" t="s">
        <v>580</v>
      </c>
      <c r="G55" s="302" t="s">
        <v>581</v>
      </c>
      <c r="H55" s="303"/>
      <c r="I55" s="304"/>
      <c r="J55" s="55" t="s">
        <v>378</v>
      </c>
      <c r="K55" s="55"/>
      <c r="L55" s="55" t="s">
        <v>3</v>
      </c>
      <c r="M55" s="224">
        <v>124</v>
      </c>
      <c r="N55" s="128"/>
      <c r="P55" s="153"/>
      <c r="V55" s="150"/>
    </row>
    <row r="56" spans="1:22" ht="21" thickBot="1">
      <c r="A56" s="297"/>
      <c r="B56" s="167" t="s">
        <v>337</v>
      </c>
      <c r="C56" s="167" t="s">
        <v>339</v>
      </c>
      <c r="D56" s="167" t="s">
        <v>23</v>
      </c>
      <c r="E56" s="305" t="s">
        <v>341</v>
      </c>
      <c r="F56" s="305"/>
      <c r="G56" s="309"/>
      <c r="H56" s="310"/>
      <c r="I56" s="311"/>
      <c r="J56" s="57" t="s">
        <v>1</v>
      </c>
      <c r="K56" s="58"/>
      <c r="L56" s="58"/>
      <c r="M56" s="225"/>
      <c r="N56" s="128"/>
      <c r="V56" s="150"/>
    </row>
    <row r="57" spans="1:22" s="153" customFormat="1" ht="21" thickBot="1">
      <c r="A57" s="298"/>
      <c r="B57" s="60" t="s">
        <v>966</v>
      </c>
      <c r="C57" s="60" t="s">
        <v>581</v>
      </c>
      <c r="D57" s="61">
        <v>43595</v>
      </c>
      <c r="E57" s="62" t="s">
        <v>4</v>
      </c>
      <c r="F57" s="63" t="s">
        <v>582</v>
      </c>
      <c r="G57" s="315"/>
      <c r="H57" s="316"/>
      <c r="I57" s="317"/>
      <c r="J57" s="57" t="s">
        <v>0</v>
      </c>
      <c r="K57" s="58"/>
      <c r="L57" s="58"/>
      <c r="M57" s="225"/>
      <c r="N57" s="154"/>
      <c r="P57" s="168"/>
      <c r="Q57" s="168"/>
      <c r="V57" s="150"/>
    </row>
    <row r="58" spans="1:22" ht="21.9" customHeight="1" thickTop="1" thickBot="1">
      <c r="A58" s="296">
        <f t="shared" ref="A58" si="6">A54+1</f>
        <v>11</v>
      </c>
      <c r="B58" s="166" t="s">
        <v>336</v>
      </c>
      <c r="C58" s="166" t="s">
        <v>338</v>
      </c>
      <c r="D58" s="166" t="s">
        <v>24</v>
      </c>
      <c r="E58" s="301" t="s">
        <v>340</v>
      </c>
      <c r="F58" s="301"/>
      <c r="G58" s="306" t="s">
        <v>332</v>
      </c>
      <c r="H58" s="307"/>
      <c r="I58" s="308"/>
      <c r="J58" s="50" t="s">
        <v>2</v>
      </c>
      <c r="K58" s="51"/>
      <c r="L58" s="51"/>
      <c r="M58" s="233"/>
      <c r="N58" s="128"/>
      <c r="V58" s="150"/>
    </row>
    <row r="59" spans="1:22" ht="21" thickBot="1">
      <c r="A59" s="297"/>
      <c r="B59" s="53" t="s">
        <v>583</v>
      </c>
      <c r="C59" s="53" t="s">
        <v>584</v>
      </c>
      <c r="D59" s="146">
        <v>43708</v>
      </c>
      <c r="E59" s="53"/>
      <c r="F59" s="53" t="s">
        <v>585</v>
      </c>
      <c r="G59" s="302" t="s">
        <v>586</v>
      </c>
      <c r="H59" s="303"/>
      <c r="I59" s="304"/>
      <c r="J59" s="55" t="s">
        <v>6</v>
      </c>
      <c r="K59" s="55" t="s">
        <v>3</v>
      </c>
      <c r="L59" s="55"/>
      <c r="M59" s="224">
        <v>1943.72</v>
      </c>
      <c r="N59" s="128"/>
      <c r="V59" s="150"/>
    </row>
    <row r="60" spans="1:22" ht="21" thickBot="1">
      <c r="A60" s="297"/>
      <c r="B60" s="167" t="s">
        <v>337</v>
      </c>
      <c r="C60" s="167" t="s">
        <v>339</v>
      </c>
      <c r="D60" s="167" t="s">
        <v>23</v>
      </c>
      <c r="E60" s="305" t="s">
        <v>341</v>
      </c>
      <c r="F60" s="305"/>
      <c r="G60" s="309"/>
      <c r="H60" s="310"/>
      <c r="I60" s="311"/>
      <c r="J60" s="57" t="s">
        <v>1019</v>
      </c>
      <c r="K60" s="58" t="s">
        <v>3</v>
      </c>
      <c r="L60" s="58"/>
      <c r="M60" s="225">
        <v>2187.27</v>
      </c>
      <c r="N60" s="128"/>
      <c r="V60" s="150"/>
    </row>
    <row r="61" spans="1:22" ht="21" thickBot="1">
      <c r="A61" s="298"/>
      <c r="B61" s="60" t="s">
        <v>967</v>
      </c>
      <c r="C61" s="60" t="s">
        <v>971</v>
      </c>
      <c r="D61" s="61">
        <v>43722</v>
      </c>
      <c r="E61" s="62" t="s">
        <v>4</v>
      </c>
      <c r="F61" s="63" t="s">
        <v>587</v>
      </c>
      <c r="G61" s="312"/>
      <c r="H61" s="313"/>
      <c r="I61" s="314"/>
      <c r="J61" s="57" t="s">
        <v>5</v>
      </c>
      <c r="K61" s="58" t="s">
        <v>3</v>
      </c>
      <c r="L61" s="58"/>
      <c r="M61" s="225">
        <v>684.7</v>
      </c>
      <c r="N61" s="128"/>
      <c r="V61" s="150"/>
    </row>
    <row r="62" spans="1:22" ht="21.9" customHeight="1" thickTop="1" thickBot="1">
      <c r="A62" s="296">
        <f t="shared" ref="A62" si="7">A58+1</f>
        <v>12</v>
      </c>
      <c r="B62" s="166" t="s">
        <v>336</v>
      </c>
      <c r="C62" s="166" t="s">
        <v>338</v>
      </c>
      <c r="D62" s="166" t="s">
        <v>24</v>
      </c>
      <c r="E62" s="301" t="s">
        <v>340</v>
      </c>
      <c r="F62" s="301"/>
      <c r="G62" s="301" t="s">
        <v>332</v>
      </c>
      <c r="H62" s="318"/>
      <c r="I62" s="169"/>
      <c r="J62" s="50" t="s">
        <v>2</v>
      </c>
      <c r="K62" s="51"/>
      <c r="L62" s="51"/>
      <c r="M62" s="233"/>
      <c r="N62" s="128"/>
      <c r="V62" s="150"/>
    </row>
    <row r="63" spans="1:22" ht="21" thickBot="1">
      <c r="A63" s="297"/>
      <c r="B63" s="53" t="s">
        <v>588</v>
      </c>
      <c r="C63" s="77" t="s">
        <v>584</v>
      </c>
      <c r="D63" s="146">
        <v>43708</v>
      </c>
      <c r="E63" s="53"/>
      <c r="F63" s="77" t="s">
        <v>585</v>
      </c>
      <c r="G63" s="302" t="s">
        <v>586</v>
      </c>
      <c r="H63" s="303"/>
      <c r="I63" s="304"/>
      <c r="J63" s="55" t="s">
        <v>6</v>
      </c>
      <c r="K63" s="55" t="s">
        <v>3</v>
      </c>
      <c r="L63" s="55"/>
      <c r="M63" s="224">
        <v>1923.75</v>
      </c>
      <c r="N63" s="128"/>
      <c r="V63" s="150"/>
    </row>
    <row r="64" spans="1:22" ht="21" thickBot="1">
      <c r="A64" s="297"/>
      <c r="B64" s="167" t="s">
        <v>337</v>
      </c>
      <c r="C64" s="167" t="s">
        <v>339</v>
      </c>
      <c r="D64" s="167" t="s">
        <v>23</v>
      </c>
      <c r="E64" s="305" t="s">
        <v>341</v>
      </c>
      <c r="F64" s="305"/>
      <c r="G64" s="309"/>
      <c r="H64" s="310"/>
      <c r="I64" s="311"/>
      <c r="J64" s="57" t="s">
        <v>1019</v>
      </c>
      <c r="K64" s="58" t="s">
        <v>3</v>
      </c>
      <c r="L64" s="58"/>
      <c r="M64" s="225">
        <v>2199.37</v>
      </c>
      <c r="N64" s="128"/>
      <c r="V64" s="150"/>
    </row>
    <row r="65" spans="1:22" ht="21" thickBot="1">
      <c r="A65" s="298"/>
      <c r="B65" s="60" t="s">
        <v>968</v>
      </c>
      <c r="C65" s="78" t="s">
        <v>971</v>
      </c>
      <c r="D65" s="79">
        <v>43722</v>
      </c>
      <c r="E65" s="83" t="s">
        <v>4</v>
      </c>
      <c r="F65" s="80" t="s">
        <v>587</v>
      </c>
      <c r="G65" s="315"/>
      <c r="H65" s="316"/>
      <c r="I65" s="317"/>
      <c r="J65" s="57" t="s">
        <v>5</v>
      </c>
      <c r="K65" s="58" t="s">
        <v>3</v>
      </c>
      <c r="L65" s="58"/>
      <c r="M65" s="225">
        <v>524.67999999999995</v>
      </c>
      <c r="N65" s="128"/>
      <c r="V65" s="150"/>
    </row>
    <row r="66" spans="1:22" ht="21.9" customHeight="1" thickTop="1" thickBot="1">
      <c r="A66" s="296">
        <f t="shared" ref="A66" si="8">A62+1</f>
        <v>13</v>
      </c>
      <c r="B66" s="166" t="s">
        <v>336</v>
      </c>
      <c r="C66" s="166" t="s">
        <v>338</v>
      </c>
      <c r="D66" s="166" t="s">
        <v>24</v>
      </c>
      <c r="E66" s="318" t="s">
        <v>340</v>
      </c>
      <c r="F66" s="380"/>
      <c r="G66" s="318" t="s">
        <v>332</v>
      </c>
      <c r="H66" s="381"/>
      <c r="I66" s="169"/>
      <c r="J66" s="50" t="s">
        <v>2</v>
      </c>
      <c r="K66" s="51"/>
      <c r="L66" s="51"/>
      <c r="M66" s="233"/>
      <c r="N66" s="128"/>
      <c r="V66" s="150"/>
    </row>
    <row r="67" spans="1:22" ht="31.2" thickBot="1">
      <c r="A67" s="297"/>
      <c r="B67" s="53" t="s">
        <v>589</v>
      </c>
      <c r="C67" s="53" t="s">
        <v>970</v>
      </c>
      <c r="D67" s="146">
        <v>43718</v>
      </c>
      <c r="E67" s="53"/>
      <c r="F67" s="53" t="s">
        <v>16</v>
      </c>
      <c r="G67" s="302" t="s">
        <v>590</v>
      </c>
      <c r="H67" s="303"/>
      <c r="I67" s="304"/>
      <c r="J67" s="55" t="s">
        <v>591</v>
      </c>
      <c r="K67" s="55"/>
      <c r="L67" s="55" t="s">
        <v>3</v>
      </c>
      <c r="M67" s="224">
        <v>766.2</v>
      </c>
      <c r="N67" s="128"/>
      <c r="V67" s="150"/>
    </row>
    <row r="68" spans="1:22" ht="21" thickBot="1">
      <c r="A68" s="297"/>
      <c r="B68" s="167" t="s">
        <v>337</v>
      </c>
      <c r="C68" s="167" t="s">
        <v>339</v>
      </c>
      <c r="D68" s="167" t="s">
        <v>23</v>
      </c>
      <c r="E68" s="305" t="s">
        <v>341</v>
      </c>
      <c r="F68" s="305"/>
      <c r="G68" s="309"/>
      <c r="H68" s="310"/>
      <c r="I68" s="311"/>
      <c r="J68" s="57" t="s">
        <v>592</v>
      </c>
      <c r="K68" s="58" t="s">
        <v>3</v>
      </c>
      <c r="L68" s="58"/>
      <c r="M68" s="225">
        <v>604.51</v>
      </c>
      <c r="N68" s="128"/>
      <c r="V68" s="150"/>
    </row>
    <row r="69" spans="1:22" ht="21" thickBot="1">
      <c r="A69" s="298"/>
      <c r="B69" s="60" t="s">
        <v>969</v>
      </c>
      <c r="C69" s="60" t="s">
        <v>590</v>
      </c>
      <c r="D69" s="61">
        <v>43719</v>
      </c>
      <c r="E69" s="62" t="s">
        <v>4</v>
      </c>
      <c r="F69" s="63" t="s">
        <v>593</v>
      </c>
      <c r="G69" s="312"/>
      <c r="H69" s="313"/>
      <c r="I69" s="314"/>
      <c r="J69" s="57" t="s">
        <v>594</v>
      </c>
      <c r="K69" s="58" t="s">
        <v>3</v>
      </c>
      <c r="L69" s="58" t="s">
        <v>3</v>
      </c>
      <c r="M69" s="225">
        <v>274.08999999999997</v>
      </c>
      <c r="N69" s="128"/>
      <c r="V69" s="150"/>
    </row>
    <row r="70" spans="1:22" ht="21.9" customHeight="1" thickTop="1">
      <c r="A70" s="296">
        <f t="shared" ref="A70" si="9">A66+1</f>
        <v>14</v>
      </c>
      <c r="B70" s="166" t="s">
        <v>336</v>
      </c>
      <c r="C70" s="166" t="s">
        <v>338</v>
      </c>
      <c r="D70" s="166" t="s">
        <v>24</v>
      </c>
      <c r="E70" s="318" t="s">
        <v>340</v>
      </c>
      <c r="F70" s="380"/>
      <c r="G70" s="318" t="s">
        <v>332</v>
      </c>
      <c r="H70" s="381"/>
      <c r="I70" s="169"/>
      <c r="J70" s="50" t="s">
        <v>2</v>
      </c>
      <c r="K70" s="51"/>
      <c r="L70" s="51"/>
      <c r="M70" s="233"/>
      <c r="N70" s="128"/>
      <c r="V70" s="150"/>
    </row>
    <row r="71" spans="1:22" ht="40.799999999999997">
      <c r="A71" s="449"/>
      <c r="B71" s="53" t="s">
        <v>1020</v>
      </c>
      <c r="C71" s="53" t="s">
        <v>1021</v>
      </c>
      <c r="D71" s="54">
        <v>43663</v>
      </c>
      <c r="E71" s="53"/>
      <c r="F71" s="53" t="s">
        <v>1022</v>
      </c>
      <c r="G71" s="382" t="s">
        <v>1023</v>
      </c>
      <c r="H71" s="383"/>
      <c r="I71" s="384"/>
      <c r="J71" s="55" t="s">
        <v>1024</v>
      </c>
      <c r="K71" s="55"/>
      <c r="L71" s="235" t="s">
        <v>3</v>
      </c>
      <c r="M71" s="236">
        <v>598</v>
      </c>
      <c r="N71" s="128"/>
      <c r="V71" s="155"/>
    </row>
    <row r="72" spans="1:22" ht="20.399999999999999">
      <c r="A72" s="449"/>
      <c r="B72" s="182" t="s">
        <v>337</v>
      </c>
      <c r="C72" s="182" t="s">
        <v>339</v>
      </c>
      <c r="D72" s="182" t="s">
        <v>23</v>
      </c>
      <c r="E72" s="305" t="s">
        <v>341</v>
      </c>
      <c r="F72" s="305"/>
      <c r="G72" s="309"/>
      <c r="H72" s="310"/>
      <c r="I72" s="311"/>
      <c r="J72" s="57" t="s">
        <v>18</v>
      </c>
      <c r="K72" s="237" t="s">
        <v>3</v>
      </c>
      <c r="L72" s="58"/>
      <c r="M72" s="236">
        <v>251</v>
      </c>
      <c r="N72" s="128"/>
      <c r="V72" s="150"/>
    </row>
    <row r="73" spans="1:22" ht="21" thickBot="1">
      <c r="A73" s="450"/>
      <c r="B73" s="60" t="s">
        <v>1032</v>
      </c>
      <c r="C73" s="60" t="s">
        <v>1023</v>
      </c>
      <c r="D73" s="61">
        <v>43665</v>
      </c>
      <c r="E73" s="62" t="s">
        <v>4</v>
      </c>
      <c r="F73" s="63" t="s">
        <v>1025</v>
      </c>
      <c r="G73" s="312"/>
      <c r="H73" s="313"/>
      <c r="I73" s="314"/>
      <c r="J73" s="57"/>
      <c r="K73" s="58"/>
      <c r="L73" s="58"/>
      <c r="M73" s="59"/>
      <c r="N73" s="128"/>
      <c r="V73" s="150"/>
    </row>
    <row r="74" spans="1:22" ht="24" customHeight="1" thickTop="1" thickBot="1">
      <c r="A74" s="296">
        <f t="shared" ref="A74" si="10">A70+1</f>
        <v>15</v>
      </c>
      <c r="B74" s="181" t="s">
        <v>336</v>
      </c>
      <c r="C74" s="181" t="s">
        <v>338</v>
      </c>
      <c r="D74" s="181" t="s">
        <v>24</v>
      </c>
      <c r="E74" s="301" t="s">
        <v>340</v>
      </c>
      <c r="F74" s="301"/>
      <c r="G74" s="301" t="s">
        <v>332</v>
      </c>
      <c r="H74" s="318"/>
      <c r="I74" s="183"/>
      <c r="J74" s="50" t="s">
        <v>2</v>
      </c>
      <c r="K74" s="51"/>
      <c r="L74" s="51"/>
      <c r="M74" s="52"/>
      <c r="N74" s="128"/>
      <c r="V74" s="150"/>
    </row>
    <row r="75" spans="1:22" ht="32.25" customHeight="1" thickBot="1">
      <c r="A75" s="297"/>
      <c r="B75" s="53" t="s">
        <v>1020</v>
      </c>
      <c r="C75" s="53" t="s">
        <v>1034</v>
      </c>
      <c r="D75" s="54">
        <v>43676</v>
      </c>
      <c r="E75" s="53"/>
      <c r="F75" s="53" t="s">
        <v>1026</v>
      </c>
      <c r="G75" s="382" t="s">
        <v>1027</v>
      </c>
      <c r="H75" s="383"/>
      <c r="I75" s="384"/>
      <c r="J75" s="55" t="s">
        <v>1024</v>
      </c>
      <c r="K75" s="55"/>
      <c r="L75" s="235" t="s">
        <v>3</v>
      </c>
      <c r="M75" s="238">
        <v>350</v>
      </c>
      <c r="N75" s="128"/>
      <c r="V75" s="150"/>
    </row>
    <row r="76" spans="1:22" ht="21" thickBot="1">
      <c r="A76" s="297"/>
      <c r="B76" s="182" t="s">
        <v>337</v>
      </c>
      <c r="C76" s="182" t="s">
        <v>339</v>
      </c>
      <c r="D76" s="182" t="s">
        <v>23</v>
      </c>
      <c r="E76" s="305" t="s">
        <v>341</v>
      </c>
      <c r="F76" s="305"/>
      <c r="G76" s="309"/>
      <c r="H76" s="310"/>
      <c r="I76" s="311"/>
      <c r="J76" s="57" t="s">
        <v>18</v>
      </c>
      <c r="K76" s="58"/>
      <c r="L76" s="235" t="s">
        <v>3</v>
      </c>
      <c r="M76" s="239">
        <v>325</v>
      </c>
      <c r="N76" s="128"/>
      <c r="V76" s="150"/>
    </row>
    <row r="77" spans="1:22" ht="21" thickBot="1">
      <c r="A77" s="298"/>
      <c r="B77" s="60" t="s">
        <v>1032</v>
      </c>
      <c r="C77" s="60" t="s">
        <v>162</v>
      </c>
      <c r="D77" s="61">
        <v>43678</v>
      </c>
      <c r="E77" s="62" t="s">
        <v>4</v>
      </c>
      <c r="F77" s="53" t="s">
        <v>1028</v>
      </c>
      <c r="G77" s="385"/>
      <c r="H77" s="386"/>
      <c r="I77" s="387"/>
      <c r="J77" s="58" t="s">
        <v>1029</v>
      </c>
      <c r="K77" s="237" t="s">
        <v>3</v>
      </c>
      <c r="L77" s="58"/>
      <c r="M77" s="240">
        <v>182</v>
      </c>
      <c r="N77" s="128"/>
      <c r="V77" s="150"/>
    </row>
    <row r="78" spans="1:22" ht="24" customHeight="1" thickTop="1" thickBot="1">
      <c r="A78" s="296">
        <f t="shared" ref="A78" si="11">A74+1</f>
        <v>16</v>
      </c>
      <c r="B78" s="181" t="s">
        <v>336</v>
      </c>
      <c r="C78" s="181" t="s">
        <v>338</v>
      </c>
      <c r="D78" s="181" t="s">
        <v>24</v>
      </c>
      <c r="E78" s="318" t="s">
        <v>340</v>
      </c>
      <c r="F78" s="380"/>
      <c r="G78" s="301" t="s">
        <v>332</v>
      </c>
      <c r="H78" s="318"/>
      <c r="I78" s="183"/>
      <c r="J78" s="50" t="s">
        <v>2</v>
      </c>
      <c r="K78" s="51"/>
      <c r="L78" s="51"/>
      <c r="M78" s="52"/>
      <c r="N78" s="128"/>
      <c r="V78" s="150"/>
    </row>
    <row r="79" spans="1:22" ht="21" thickBot="1">
      <c r="A79" s="297"/>
      <c r="B79" s="53" t="s">
        <v>1020</v>
      </c>
      <c r="C79" s="53" t="s">
        <v>1033</v>
      </c>
      <c r="D79" s="54">
        <v>43689</v>
      </c>
      <c r="E79" s="53"/>
      <c r="F79" s="53" t="s">
        <v>1028</v>
      </c>
      <c r="G79" s="382" t="s">
        <v>1030</v>
      </c>
      <c r="H79" s="383"/>
      <c r="I79" s="384"/>
      <c r="J79" s="55" t="s">
        <v>1024</v>
      </c>
      <c r="K79" s="55"/>
      <c r="L79" s="241" t="s">
        <v>3</v>
      </c>
      <c r="M79" s="64"/>
      <c r="N79" s="128"/>
      <c r="V79" s="150"/>
    </row>
    <row r="80" spans="1:22" ht="21" thickBot="1">
      <c r="A80" s="297"/>
      <c r="B80" s="182" t="s">
        <v>337</v>
      </c>
      <c r="C80" s="182" t="s">
        <v>339</v>
      </c>
      <c r="D80" s="182" t="s">
        <v>23</v>
      </c>
      <c r="E80" s="305" t="s">
        <v>341</v>
      </c>
      <c r="F80" s="305"/>
      <c r="G80" s="309"/>
      <c r="H80" s="310"/>
      <c r="I80" s="311"/>
      <c r="J80" s="57" t="s">
        <v>660</v>
      </c>
      <c r="K80" s="241" t="s">
        <v>3</v>
      </c>
      <c r="L80" s="58"/>
      <c r="M80" s="239">
        <v>166</v>
      </c>
      <c r="N80" s="128"/>
      <c r="V80" s="150"/>
    </row>
    <row r="81" spans="1:22" ht="21" thickBot="1">
      <c r="A81" s="298"/>
      <c r="B81" s="60" t="s">
        <v>1032</v>
      </c>
      <c r="C81" s="60" t="s">
        <v>1030</v>
      </c>
      <c r="D81" s="61">
        <v>43692</v>
      </c>
      <c r="E81" s="62" t="s">
        <v>4</v>
      </c>
      <c r="F81" s="63" t="s">
        <v>1031</v>
      </c>
      <c r="G81" s="385"/>
      <c r="H81" s="386"/>
      <c r="I81" s="387"/>
      <c r="J81" s="57" t="s">
        <v>5</v>
      </c>
      <c r="K81" s="241" t="s">
        <v>3</v>
      </c>
      <c r="L81" s="58"/>
      <c r="M81" s="239">
        <v>31</v>
      </c>
      <c r="N81" s="128"/>
      <c r="V81" s="150"/>
    </row>
    <row r="82" spans="1:22" ht="21.6" thickTop="1" thickBot="1">
      <c r="A82" s="296">
        <f t="shared" ref="A82" si="12">A78+1</f>
        <v>17</v>
      </c>
      <c r="B82" s="166" t="s">
        <v>336</v>
      </c>
      <c r="C82" s="166" t="s">
        <v>338</v>
      </c>
      <c r="D82" s="166" t="s">
        <v>24</v>
      </c>
      <c r="E82" s="301" t="s">
        <v>340</v>
      </c>
      <c r="F82" s="301"/>
      <c r="G82" s="301" t="s">
        <v>332</v>
      </c>
      <c r="H82" s="318"/>
      <c r="I82" s="169"/>
      <c r="J82" s="50" t="s">
        <v>2</v>
      </c>
      <c r="K82" s="51"/>
      <c r="L82" s="51"/>
      <c r="M82" s="233"/>
      <c r="N82" s="128"/>
      <c r="V82" s="150"/>
    </row>
    <row r="83" spans="1:22" ht="13.8" thickBot="1">
      <c r="A83" s="297"/>
      <c r="B83" s="53"/>
      <c r="C83" s="53"/>
      <c r="D83" s="146"/>
      <c r="E83" s="53"/>
      <c r="F83" s="53"/>
      <c r="G83" s="302"/>
      <c r="H83" s="303"/>
      <c r="I83" s="304"/>
      <c r="J83" s="55" t="s">
        <v>2</v>
      </c>
      <c r="K83" s="55"/>
      <c r="L83" s="55"/>
      <c r="M83" s="224"/>
      <c r="N83" s="128"/>
      <c r="V83" s="150"/>
    </row>
    <row r="84" spans="1:22" ht="21" thickBot="1">
      <c r="A84" s="297"/>
      <c r="B84" s="167" t="s">
        <v>337</v>
      </c>
      <c r="C84" s="167" t="s">
        <v>339</v>
      </c>
      <c r="D84" s="167" t="s">
        <v>23</v>
      </c>
      <c r="E84" s="305" t="s">
        <v>341</v>
      </c>
      <c r="F84" s="305"/>
      <c r="G84" s="309"/>
      <c r="H84" s="310"/>
      <c r="I84" s="311"/>
      <c r="J84" s="57" t="s">
        <v>1</v>
      </c>
      <c r="K84" s="58"/>
      <c r="L84" s="58"/>
      <c r="M84" s="225"/>
      <c r="N84" s="128"/>
      <c r="V84" s="150"/>
    </row>
    <row r="85" spans="1:22" ht="13.8" thickBot="1">
      <c r="A85" s="298"/>
      <c r="B85" s="60"/>
      <c r="C85" s="60"/>
      <c r="D85" s="65"/>
      <c r="E85" s="62" t="s">
        <v>4</v>
      </c>
      <c r="F85" s="63"/>
      <c r="G85" s="315"/>
      <c r="H85" s="316"/>
      <c r="I85" s="317"/>
      <c r="J85" s="57" t="s">
        <v>0</v>
      </c>
      <c r="K85" s="58"/>
      <c r="L85" s="58"/>
      <c r="M85" s="225"/>
      <c r="N85" s="128"/>
      <c r="V85" s="150"/>
    </row>
    <row r="86" spans="1:22" ht="21.6" thickTop="1" thickBot="1">
      <c r="A86" s="296">
        <f t="shared" ref="A86" si="13">A82+1</f>
        <v>18</v>
      </c>
      <c r="B86" s="166" t="s">
        <v>336</v>
      </c>
      <c r="C86" s="166" t="s">
        <v>338</v>
      </c>
      <c r="D86" s="166" t="s">
        <v>24</v>
      </c>
      <c r="E86" s="301" t="s">
        <v>340</v>
      </c>
      <c r="F86" s="301"/>
      <c r="G86" s="301" t="s">
        <v>332</v>
      </c>
      <c r="H86" s="318"/>
      <c r="I86" s="169"/>
      <c r="J86" s="50" t="s">
        <v>2</v>
      </c>
      <c r="K86" s="51"/>
      <c r="L86" s="51"/>
      <c r="M86" s="233"/>
      <c r="N86" s="128"/>
      <c r="V86" s="150"/>
    </row>
    <row r="87" spans="1:22" ht="13.8" thickBot="1">
      <c r="A87" s="297"/>
      <c r="B87" s="53"/>
      <c r="C87" s="53"/>
      <c r="D87" s="146"/>
      <c r="E87" s="53"/>
      <c r="F87" s="53"/>
      <c r="G87" s="302"/>
      <c r="H87" s="303"/>
      <c r="I87" s="304"/>
      <c r="J87" s="55" t="s">
        <v>2</v>
      </c>
      <c r="K87" s="55"/>
      <c r="L87" s="55"/>
      <c r="M87" s="224"/>
      <c r="N87" s="128"/>
      <c r="V87" s="150"/>
    </row>
    <row r="88" spans="1:22" ht="21" thickBot="1">
      <c r="A88" s="297"/>
      <c r="B88" s="167" t="s">
        <v>337</v>
      </c>
      <c r="C88" s="167" t="s">
        <v>339</v>
      </c>
      <c r="D88" s="167" t="s">
        <v>23</v>
      </c>
      <c r="E88" s="305" t="s">
        <v>341</v>
      </c>
      <c r="F88" s="305"/>
      <c r="G88" s="309"/>
      <c r="H88" s="310"/>
      <c r="I88" s="311"/>
      <c r="J88" s="57" t="s">
        <v>1</v>
      </c>
      <c r="K88" s="58"/>
      <c r="L88" s="58"/>
      <c r="M88" s="225"/>
      <c r="N88" s="128"/>
      <c r="V88" s="150"/>
    </row>
    <row r="89" spans="1:22" ht="13.8" thickBot="1">
      <c r="A89" s="298"/>
      <c r="B89" s="60"/>
      <c r="C89" s="60"/>
      <c r="D89" s="65"/>
      <c r="E89" s="62" t="s">
        <v>4</v>
      </c>
      <c r="F89" s="63"/>
      <c r="G89" s="315"/>
      <c r="H89" s="316"/>
      <c r="I89" s="317"/>
      <c r="J89" s="57" t="s">
        <v>0</v>
      </c>
      <c r="K89" s="58"/>
      <c r="L89" s="58"/>
      <c r="M89" s="225"/>
      <c r="N89" s="128"/>
      <c r="V89" s="150"/>
    </row>
    <row r="90" spans="1:22" ht="21.6" thickTop="1" thickBot="1">
      <c r="A90" s="296">
        <f t="shared" ref="A90" si="14">A86+1</f>
        <v>19</v>
      </c>
      <c r="B90" s="166" t="s">
        <v>336</v>
      </c>
      <c r="C90" s="166" t="s">
        <v>338</v>
      </c>
      <c r="D90" s="166" t="s">
        <v>24</v>
      </c>
      <c r="E90" s="301" t="s">
        <v>340</v>
      </c>
      <c r="F90" s="301"/>
      <c r="G90" s="301" t="s">
        <v>332</v>
      </c>
      <c r="H90" s="318"/>
      <c r="I90" s="169"/>
      <c r="J90" s="50" t="s">
        <v>2</v>
      </c>
      <c r="K90" s="51"/>
      <c r="L90" s="51"/>
      <c r="M90" s="233"/>
      <c r="N90" s="128"/>
      <c r="V90" s="150"/>
    </row>
    <row r="91" spans="1:22" ht="13.8" thickBot="1">
      <c r="A91" s="297"/>
      <c r="B91" s="53"/>
      <c r="C91" s="53"/>
      <c r="D91" s="146"/>
      <c r="E91" s="53"/>
      <c r="F91" s="53"/>
      <c r="G91" s="302"/>
      <c r="H91" s="303"/>
      <c r="I91" s="304"/>
      <c r="J91" s="55" t="s">
        <v>2</v>
      </c>
      <c r="K91" s="55"/>
      <c r="L91" s="55"/>
      <c r="M91" s="224"/>
      <c r="N91" s="128"/>
      <c r="V91" s="150"/>
    </row>
    <row r="92" spans="1:22" ht="21" thickBot="1">
      <c r="A92" s="297"/>
      <c r="B92" s="167" t="s">
        <v>337</v>
      </c>
      <c r="C92" s="167" t="s">
        <v>339</v>
      </c>
      <c r="D92" s="167" t="s">
        <v>23</v>
      </c>
      <c r="E92" s="305" t="s">
        <v>341</v>
      </c>
      <c r="F92" s="305"/>
      <c r="G92" s="309"/>
      <c r="H92" s="310"/>
      <c r="I92" s="311"/>
      <c r="J92" s="57" t="s">
        <v>1</v>
      </c>
      <c r="K92" s="58"/>
      <c r="L92" s="58"/>
      <c r="M92" s="225"/>
      <c r="N92" s="128"/>
      <c r="V92" s="150"/>
    </row>
    <row r="93" spans="1:22" ht="13.8" thickBot="1">
      <c r="A93" s="298"/>
      <c r="B93" s="60"/>
      <c r="C93" s="60"/>
      <c r="D93" s="65"/>
      <c r="E93" s="62" t="s">
        <v>4</v>
      </c>
      <c r="F93" s="63"/>
      <c r="G93" s="315"/>
      <c r="H93" s="316"/>
      <c r="I93" s="317"/>
      <c r="J93" s="57" t="s">
        <v>0</v>
      </c>
      <c r="K93" s="58"/>
      <c r="L93" s="58"/>
      <c r="M93" s="225"/>
      <c r="N93" s="128"/>
      <c r="V93" s="150"/>
    </row>
    <row r="94" spans="1:22" ht="21.6" thickTop="1" thickBot="1">
      <c r="A94" s="296">
        <f t="shared" ref="A94" si="15">A90+1</f>
        <v>20</v>
      </c>
      <c r="B94" s="166" t="s">
        <v>336</v>
      </c>
      <c r="C94" s="166" t="s">
        <v>338</v>
      </c>
      <c r="D94" s="166" t="s">
        <v>24</v>
      </c>
      <c r="E94" s="301" t="s">
        <v>340</v>
      </c>
      <c r="F94" s="301"/>
      <c r="G94" s="301" t="s">
        <v>332</v>
      </c>
      <c r="H94" s="318"/>
      <c r="I94" s="169"/>
      <c r="J94" s="50" t="s">
        <v>2</v>
      </c>
      <c r="K94" s="51"/>
      <c r="L94" s="51"/>
      <c r="M94" s="233"/>
      <c r="N94" s="128"/>
      <c r="V94" s="150"/>
    </row>
    <row r="95" spans="1:22" ht="13.8" thickBot="1">
      <c r="A95" s="297"/>
      <c r="B95" s="53"/>
      <c r="C95" s="53"/>
      <c r="D95" s="146"/>
      <c r="E95" s="53"/>
      <c r="F95" s="53"/>
      <c r="G95" s="302"/>
      <c r="H95" s="303"/>
      <c r="I95" s="304"/>
      <c r="J95" s="55" t="s">
        <v>2</v>
      </c>
      <c r="K95" s="55"/>
      <c r="L95" s="55"/>
      <c r="M95" s="224"/>
      <c r="N95" s="128"/>
      <c r="V95" s="150"/>
    </row>
    <row r="96" spans="1:22" ht="21" thickBot="1">
      <c r="A96" s="297"/>
      <c r="B96" s="167" t="s">
        <v>337</v>
      </c>
      <c r="C96" s="167" t="s">
        <v>339</v>
      </c>
      <c r="D96" s="167" t="s">
        <v>23</v>
      </c>
      <c r="E96" s="305" t="s">
        <v>341</v>
      </c>
      <c r="F96" s="305"/>
      <c r="G96" s="309"/>
      <c r="H96" s="310"/>
      <c r="I96" s="311"/>
      <c r="J96" s="57" t="s">
        <v>1</v>
      </c>
      <c r="K96" s="58"/>
      <c r="L96" s="58"/>
      <c r="M96" s="225"/>
      <c r="N96" s="128"/>
      <c r="V96" s="150"/>
    </row>
    <row r="97" spans="1:22" ht="13.8" thickBot="1">
      <c r="A97" s="298"/>
      <c r="B97" s="60"/>
      <c r="C97" s="60"/>
      <c r="D97" s="65"/>
      <c r="E97" s="62" t="s">
        <v>4</v>
      </c>
      <c r="F97" s="63"/>
      <c r="G97" s="315"/>
      <c r="H97" s="316"/>
      <c r="I97" s="317"/>
      <c r="J97" s="57" t="s">
        <v>0</v>
      </c>
      <c r="K97" s="58"/>
      <c r="L97" s="58"/>
      <c r="M97" s="225"/>
      <c r="N97" s="128"/>
      <c r="V97" s="150"/>
    </row>
    <row r="98" spans="1:22" ht="21.6" thickTop="1" thickBot="1">
      <c r="A98" s="296">
        <f t="shared" ref="A98" si="16">A94+1</f>
        <v>21</v>
      </c>
      <c r="B98" s="166" t="s">
        <v>336</v>
      </c>
      <c r="C98" s="166" t="s">
        <v>338</v>
      </c>
      <c r="D98" s="166" t="s">
        <v>24</v>
      </c>
      <c r="E98" s="301" t="s">
        <v>340</v>
      </c>
      <c r="F98" s="301"/>
      <c r="G98" s="301" t="s">
        <v>332</v>
      </c>
      <c r="H98" s="318"/>
      <c r="I98" s="169"/>
      <c r="J98" s="50" t="s">
        <v>2</v>
      </c>
      <c r="K98" s="51"/>
      <c r="L98" s="51"/>
      <c r="M98" s="233"/>
      <c r="N98" s="128"/>
      <c r="V98" s="150"/>
    </row>
    <row r="99" spans="1:22" ht="13.8" thickBot="1">
      <c r="A99" s="297"/>
      <c r="B99" s="53"/>
      <c r="C99" s="53"/>
      <c r="D99" s="146"/>
      <c r="E99" s="53"/>
      <c r="F99" s="53"/>
      <c r="G99" s="302"/>
      <c r="H99" s="303"/>
      <c r="I99" s="304"/>
      <c r="J99" s="55" t="s">
        <v>2</v>
      </c>
      <c r="K99" s="55"/>
      <c r="L99" s="55"/>
      <c r="M99" s="224"/>
      <c r="N99" s="128"/>
      <c r="V99" s="150"/>
    </row>
    <row r="100" spans="1:22" ht="21" thickBot="1">
      <c r="A100" s="297"/>
      <c r="B100" s="167" t="s">
        <v>337</v>
      </c>
      <c r="C100" s="167" t="s">
        <v>339</v>
      </c>
      <c r="D100" s="167" t="s">
        <v>23</v>
      </c>
      <c r="E100" s="305" t="s">
        <v>341</v>
      </c>
      <c r="F100" s="305"/>
      <c r="G100" s="309"/>
      <c r="H100" s="310"/>
      <c r="I100" s="311"/>
      <c r="J100" s="57" t="s">
        <v>1</v>
      </c>
      <c r="K100" s="58"/>
      <c r="L100" s="58"/>
      <c r="M100" s="225"/>
      <c r="N100" s="128"/>
      <c r="V100" s="150"/>
    </row>
    <row r="101" spans="1:22" ht="13.8" thickBot="1">
      <c r="A101" s="298"/>
      <c r="B101" s="60"/>
      <c r="C101" s="60"/>
      <c r="D101" s="65"/>
      <c r="E101" s="62" t="s">
        <v>4</v>
      </c>
      <c r="F101" s="63"/>
      <c r="G101" s="315"/>
      <c r="H101" s="316"/>
      <c r="I101" s="317"/>
      <c r="J101" s="57" t="s">
        <v>0</v>
      </c>
      <c r="K101" s="58"/>
      <c r="L101" s="58"/>
      <c r="M101" s="225"/>
      <c r="N101" s="128"/>
      <c r="V101" s="150"/>
    </row>
    <row r="102" spans="1:22" ht="21.6" thickTop="1" thickBot="1">
      <c r="A102" s="296">
        <f t="shared" ref="A102" si="17">A98+1</f>
        <v>22</v>
      </c>
      <c r="B102" s="166" t="s">
        <v>336</v>
      </c>
      <c r="C102" s="166" t="s">
        <v>338</v>
      </c>
      <c r="D102" s="166" t="s">
        <v>24</v>
      </c>
      <c r="E102" s="301" t="s">
        <v>340</v>
      </c>
      <c r="F102" s="301"/>
      <c r="G102" s="301" t="s">
        <v>332</v>
      </c>
      <c r="H102" s="318"/>
      <c r="I102" s="169"/>
      <c r="J102" s="50" t="s">
        <v>2</v>
      </c>
      <c r="K102" s="51"/>
      <c r="L102" s="51"/>
      <c r="M102" s="233"/>
      <c r="N102" s="128"/>
      <c r="V102" s="150"/>
    </row>
    <row r="103" spans="1:22" ht="13.8" thickBot="1">
      <c r="A103" s="297"/>
      <c r="B103" s="53"/>
      <c r="C103" s="53"/>
      <c r="D103" s="146"/>
      <c r="E103" s="53"/>
      <c r="F103" s="53"/>
      <c r="G103" s="302"/>
      <c r="H103" s="303"/>
      <c r="I103" s="304"/>
      <c r="J103" s="55" t="s">
        <v>2</v>
      </c>
      <c r="K103" s="55"/>
      <c r="L103" s="55"/>
      <c r="M103" s="224"/>
      <c r="N103" s="128"/>
      <c r="V103" s="150"/>
    </row>
    <row r="104" spans="1:22" ht="21" thickBot="1">
      <c r="A104" s="297"/>
      <c r="B104" s="167" t="s">
        <v>337</v>
      </c>
      <c r="C104" s="167" t="s">
        <v>339</v>
      </c>
      <c r="D104" s="167" t="s">
        <v>23</v>
      </c>
      <c r="E104" s="305" t="s">
        <v>341</v>
      </c>
      <c r="F104" s="305"/>
      <c r="G104" s="309"/>
      <c r="H104" s="310"/>
      <c r="I104" s="311"/>
      <c r="J104" s="57" t="s">
        <v>1</v>
      </c>
      <c r="K104" s="58"/>
      <c r="L104" s="58"/>
      <c r="M104" s="225"/>
      <c r="N104" s="128"/>
      <c r="V104" s="150"/>
    </row>
    <row r="105" spans="1:22" ht="13.8" thickBot="1">
      <c r="A105" s="298"/>
      <c r="B105" s="60"/>
      <c r="C105" s="60"/>
      <c r="D105" s="65"/>
      <c r="E105" s="62" t="s">
        <v>4</v>
      </c>
      <c r="F105" s="63"/>
      <c r="G105" s="315"/>
      <c r="H105" s="316"/>
      <c r="I105" s="317"/>
      <c r="J105" s="57" t="s">
        <v>0</v>
      </c>
      <c r="K105" s="58"/>
      <c r="L105" s="58"/>
      <c r="M105" s="225"/>
      <c r="N105" s="128"/>
      <c r="V105" s="150"/>
    </row>
    <row r="106" spans="1:22" ht="21.6" thickTop="1" thickBot="1">
      <c r="A106" s="296">
        <f t="shared" ref="A106" si="18">A102+1</f>
        <v>23</v>
      </c>
      <c r="B106" s="166" t="s">
        <v>336</v>
      </c>
      <c r="C106" s="166" t="s">
        <v>338</v>
      </c>
      <c r="D106" s="166" t="s">
        <v>24</v>
      </c>
      <c r="E106" s="301" t="s">
        <v>340</v>
      </c>
      <c r="F106" s="301"/>
      <c r="G106" s="301" t="s">
        <v>332</v>
      </c>
      <c r="H106" s="318"/>
      <c r="I106" s="169"/>
      <c r="J106" s="50" t="s">
        <v>2</v>
      </c>
      <c r="K106" s="51"/>
      <c r="L106" s="51"/>
      <c r="M106" s="233"/>
      <c r="N106" s="128"/>
      <c r="V106" s="150"/>
    </row>
    <row r="107" spans="1:22" ht="13.8" thickBot="1">
      <c r="A107" s="297"/>
      <c r="B107" s="53"/>
      <c r="C107" s="53"/>
      <c r="D107" s="146"/>
      <c r="E107" s="53"/>
      <c r="F107" s="53"/>
      <c r="G107" s="302"/>
      <c r="H107" s="303"/>
      <c r="I107" s="304"/>
      <c r="J107" s="55" t="s">
        <v>2</v>
      </c>
      <c r="K107" s="55"/>
      <c r="L107" s="55"/>
      <c r="M107" s="224"/>
      <c r="N107" s="128"/>
      <c r="V107" s="150"/>
    </row>
    <row r="108" spans="1:22" ht="21" thickBot="1">
      <c r="A108" s="297"/>
      <c r="B108" s="167" t="s">
        <v>337</v>
      </c>
      <c r="C108" s="167" t="s">
        <v>339</v>
      </c>
      <c r="D108" s="167" t="s">
        <v>23</v>
      </c>
      <c r="E108" s="305" t="s">
        <v>341</v>
      </c>
      <c r="F108" s="305"/>
      <c r="G108" s="309"/>
      <c r="H108" s="310"/>
      <c r="I108" s="311"/>
      <c r="J108" s="57" t="s">
        <v>1</v>
      </c>
      <c r="K108" s="58"/>
      <c r="L108" s="58"/>
      <c r="M108" s="225"/>
      <c r="N108" s="128"/>
      <c r="V108" s="150"/>
    </row>
    <row r="109" spans="1:22" ht="13.8" thickBot="1">
      <c r="A109" s="298"/>
      <c r="B109" s="60"/>
      <c r="C109" s="60"/>
      <c r="D109" s="65"/>
      <c r="E109" s="62" t="s">
        <v>4</v>
      </c>
      <c r="F109" s="63"/>
      <c r="G109" s="315"/>
      <c r="H109" s="316"/>
      <c r="I109" s="317"/>
      <c r="J109" s="57" t="s">
        <v>0</v>
      </c>
      <c r="K109" s="58"/>
      <c r="L109" s="58"/>
      <c r="M109" s="225"/>
      <c r="N109" s="128"/>
      <c r="V109" s="150"/>
    </row>
    <row r="110" spans="1:22" ht="21.6" thickTop="1" thickBot="1">
      <c r="A110" s="296">
        <f t="shared" ref="A110" si="19">A106+1</f>
        <v>24</v>
      </c>
      <c r="B110" s="166" t="s">
        <v>336</v>
      </c>
      <c r="C110" s="166" t="s">
        <v>338</v>
      </c>
      <c r="D110" s="166" t="s">
        <v>24</v>
      </c>
      <c r="E110" s="301" t="s">
        <v>340</v>
      </c>
      <c r="F110" s="301"/>
      <c r="G110" s="301" t="s">
        <v>332</v>
      </c>
      <c r="H110" s="318"/>
      <c r="I110" s="169"/>
      <c r="J110" s="50" t="s">
        <v>2</v>
      </c>
      <c r="K110" s="51"/>
      <c r="L110" s="51"/>
      <c r="M110" s="233"/>
      <c r="N110" s="128"/>
      <c r="V110" s="150"/>
    </row>
    <row r="111" spans="1:22" ht="13.8" thickBot="1">
      <c r="A111" s="297"/>
      <c r="B111" s="53"/>
      <c r="C111" s="53"/>
      <c r="D111" s="146"/>
      <c r="E111" s="53"/>
      <c r="F111" s="53"/>
      <c r="G111" s="302"/>
      <c r="H111" s="303"/>
      <c r="I111" s="304"/>
      <c r="J111" s="55" t="s">
        <v>2</v>
      </c>
      <c r="K111" s="55"/>
      <c r="L111" s="55"/>
      <c r="M111" s="224"/>
      <c r="N111" s="128"/>
      <c r="V111" s="150"/>
    </row>
    <row r="112" spans="1:22" ht="21" thickBot="1">
      <c r="A112" s="297"/>
      <c r="B112" s="167" t="s">
        <v>337</v>
      </c>
      <c r="C112" s="167" t="s">
        <v>339</v>
      </c>
      <c r="D112" s="167" t="s">
        <v>23</v>
      </c>
      <c r="E112" s="305" t="s">
        <v>341</v>
      </c>
      <c r="F112" s="305"/>
      <c r="G112" s="309"/>
      <c r="H112" s="310"/>
      <c r="I112" s="311"/>
      <c r="J112" s="57" t="s">
        <v>1</v>
      </c>
      <c r="K112" s="58"/>
      <c r="L112" s="58"/>
      <c r="M112" s="225"/>
      <c r="N112" s="128"/>
      <c r="V112" s="150"/>
    </row>
    <row r="113" spans="1:22" ht="13.8" thickBot="1">
      <c r="A113" s="298"/>
      <c r="B113" s="60"/>
      <c r="C113" s="60"/>
      <c r="D113" s="65"/>
      <c r="E113" s="62" t="s">
        <v>4</v>
      </c>
      <c r="F113" s="63"/>
      <c r="G113" s="315"/>
      <c r="H113" s="316"/>
      <c r="I113" s="317"/>
      <c r="J113" s="57" t="s">
        <v>0</v>
      </c>
      <c r="K113" s="58"/>
      <c r="L113" s="58"/>
      <c r="M113" s="225"/>
      <c r="N113" s="128"/>
      <c r="V113" s="150"/>
    </row>
    <row r="114" spans="1:22" ht="21.6" thickTop="1" thickBot="1">
      <c r="A114" s="296">
        <f t="shared" ref="A114" si="20">A110+1</f>
        <v>25</v>
      </c>
      <c r="B114" s="166" t="s">
        <v>336</v>
      </c>
      <c r="C114" s="166" t="s">
        <v>338</v>
      </c>
      <c r="D114" s="166" t="s">
        <v>24</v>
      </c>
      <c r="E114" s="301" t="s">
        <v>340</v>
      </c>
      <c r="F114" s="301"/>
      <c r="G114" s="301" t="s">
        <v>332</v>
      </c>
      <c r="H114" s="318"/>
      <c r="I114" s="169"/>
      <c r="J114" s="50" t="s">
        <v>2</v>
      </c>
      <c r="K114" s="51"/>
      <c r="L114" s="51"/>
      <c r="M114" s="233"/>
      <c r="N114" s="128"/>
      <c r="V114" s="150"/>
    </row>
    <row r="115" spans="1:22" ht="13.8" thickBot="1">
      <c r="A115" s="297"/>
      <c r="B115" s="53"/>
      <c r="C115" s="53"/>
      <c r="D115" s="146"/>
      <c r="E115" s="53"/>
      <c r="F115" s="53"/>
      <c r="G115" s="302"/>
      <c r="H115" s="303"/>
      <c r="I115" s="304"/>
      <c r="J115" s="55" t="s">
        <v>2</v>
      </c>
      <c r="K115" s="55"/>
      <c r="L115" s="55"/>
      <c r="M115" s="224"/>
      <c r="N115" s="128"/>
      <c r="V115" s="150"/>
    </row>
    <row r="116" spans="1:22" ht="21" thickBot="1">
      <c r="A116" s="297"/>
      <c r="B116" s="167" t="s">
        <v>337</v>
      </c>
      <c r="C116" s="167" t="s">
        <v>339</v>
      </c>
      <c r="D116" s="167" t="s">
        <v>23</v>
      </c>
      <c r="E116" s="305" t="s">
        <v>341</v>
      </c>
      <c r="F116" s="305"/>
      <c r="G116" s="309"/>
      <c r="H116" s="310"/>
      <c r="I116" s="311"/>
      <c r="J116" s="57" t="s">
        <v>1</v>
      </c>
      <c r="K116" s="58"/>
      <c r="L116" s="58"/>
      <c r="M116" s="225"/>
      <c r="N116" s="128"/>
      <c r="V116" s="150"/>
    </row>
    <row r="117" spans="1:22" ht="13.8" thickBot="1">
      <c r="A117" s="298"/>
      <c r="B117" s="60"/>
      <c r="C117" s="60"/>
      <c r="D117" s="65"/>
      <c r="E117" s="62" t="s">
        <v>4</v>
      </c>
      <c r="F117" s="63"/>
      <c r="G117" s="315"/>
      <c r="H117" s="316"/>
      <c r="I117" s="317"/>
      <c r="J117" s="57" t="s">
        <v>0</v>
      </c>
      <c r="K117" s="58"/>
      <c r="L117" s="58"/>
      <c r="M117" s="225"/>
      <c r="N117" s="128"/>
      <c r="V117" s="150"/>
    </row>
    <row r="118" spans="1:22" ht="21.6" thickTop="1" thickBot="1">
      <c r="A118" s="296">
        <f t="shared" ref="A118" si="21">A114+1</f>
        <v>26</v>
      </c>
      <c r="B118" s="166" t="s">
        <v>336</v>
      </c>
      <c r="C118" s="166" t="s">
        <v>338</v>
      </c>
      <c r="D118" s="166" t="s">
        <v>24</v>
      </c>
      <c r="E118" s="301" t="s">
        <v>340</v>
      </c>
      <c r="F118" s="301"/>
      <c r="G118" s="301" t="s">
        <v>332</v>
      </c>
      <c r="H118" s="318"/>
      <c r="I118" s="169"/>
      <c r="J118" s="50" t="s">
        <v>2</v>
      </c>
      <c r="K118" s="51"/>
      <c r="L118" s="51"/>
      <c r="M118" s="233"/>
      <c r="N118" s="128"/>
      <c r="V118" s="150"/>
    </row>
    <row r="119" spans="1:22" ht="13.8" thickBot="1">
      <c r="A119" s="297"/>
      <c r="B119" s="53"/>
      <c r="C119" s="53"/>
      <c r="D119" s="146"/>
      <c r="E119" s="53"/>
      <c r="F119" s="53"/>
      <c r="G119" s="302"/>
      <c r="H119" s="303"/>
      <c r="I119" s="304"/>
      <c r="J119" s="55" t="s">
        <v>2</v>
      </c>
      <c r="K119" s="55"/>
      <c r="L119" s="55"/>
      <c r="M119" s="224"/>
      <c r="N119" s="128"/>
      <c r="V119" s="150"/>
    </row>
    <row r="120" spans="1:22" ht="21" thickBot="1">
      <c r="A120" s="297"/>
      <c r="B120" s="167" t="s">
        <v>337</v>
      </c>
      <c r="C120" s="167" t="s">
        <v>339</v>
      </c>
      <c r="D120" s="167" t="s">
        <v>23</v>
      </c>
      <c r="E120" s="305" t="s">
        <v>341</v>
      </c>
      <c r="F120" s="305"/>
      <c r="G120" s="309"/>
      <c r="H120" s="310"/>
      <c r="I120" s="311"/>
      <c r="J120" s="57" t="s">
        <v>1</v>
      </c>
      <c r="K120" s="58"/>
      <c r="L120" s="58"/>
      <c r="M120" s="225"/>
      <c r="N120" s="128"/>
      <c r="V120" s="150"/>
    </row>
    <row r="121" spans="1:22" ht="13.8" thickBot="1">
      <c r="A121" s="298"/>
      <c r="B121" s="60"/>
      <c r="C121" s="60"/>
      <c r="D121" s="65"/>
      <c r="E121" s="62" t="s">
        <v>4</v>
      </c>
      <c r="F121" s="63"/>
      <c r="G121" s="315"/>
      <c r="H121" s="316"/>
      <c r="I121" s="317"/>
      <c r="J121" s="57" t="s">
        <v>0</v>
      </c>
      <c r="K121" s="58"/>
      <c r="L121" s="58"/>
      <c r="M121" s="225"/>
      <c r="N121" s="128"/>
      <c r="V121" s="150"/>
    </row>
    <row r="122" spans="1:22" ht="21.6" thickTop="1" thickBot="1">
      <c r="A122" s="296">
        <f t="shared" ref="A122" si="22">A118+1</f>
        <v>27</v>
      </c>
      <c r="B122" s="166" t="s">
        <v>336</v>
      </c>
      <c r="C122" s="166" t="s">
        <v>338</v>
      </c>
      <c r="D122" s="166" t="s">
        <v>24</v>
      </c>
      <c r="E122" s="301" t="s">
        <v>340</v>
      </c>
      <c r="F122" s="301"/>
      <c r="G122" s="301" t="s">
        <v>332</v>
      </c>
      <c r="H122" s="318"/>
      <c r="I122" s="169"/>
      <c r="J122" s="50" t="s">
        <v>2</v>
      </c>
      <c r="K122" s="51"/>
      <c r="L122" s="51"/>
      <c r="M122" s="233"/>
      <c r="N122" s="128"/>
      <c r="V122" s="150"/>
    </row>
    <row r="123" spans="1:22" ht="13.8" thickBot="1">
      <c r="A123" s="297"/>
      <c r="B123" s="53"/>
      <c r="C123" s="53"/>
      <c r="D123" s="146"/>
      <c r="E123" s="53"/>
      <c r="F123" s="53"/>
      <c r="G123" s="302"/>
      <c r="H123" s="303"/>
      <c r="I123" s="304"/>
      <c r="J123" s="55" t="s">
        <v>2</v>
      </c>
      <c r="K123" s="55"/>
      <c r="L123" s="55"/>
      <c r="M123" s="224"/>
      <c r="N123" s="128"/>
      <c r="V123" s="150"/>
    </row>
    <row r="124" spans="1:22" ht="21" thickBot="1">
      <c r="A124" s="297"/>
      <c r="B124" s="167" t="s">
        <v>337</v>
      </c>
      <c r="C124" s="167" t="s">
        <v>339</v>
      </c>
      <c r="D124" s="167" t="s">
        <v>23</v>
      </c>
      <c r="E124" s="305" t="s">
        <v>341</v>
      </c>
      <c r="F124" s="305"/>
      <c r="G124" s="309"/>
      <c r="H124" s="310"/>
      <c r="I124" s="311"/>
      <c r="J124" s="57" t="s">
        <v>1</v>
      </c>
      <c r="K124" s="58"/>
      <c r="L124" s="58"/>
      <c r="M124" s="225"/>
      <c r="N124" s="128"/>
      <c r="V124" s="150"/>
    </row>
    <row r="125" spans="1:22" ht="13.8" thickBot="1">
      <c r="A125" s="298"/>
      <c r="B125" s="60"/>
      <c r="C125" s="60"/>
      <c r="D125" s="65"/>
      <c r="E125" s="62" t="s">
        <v>4</v>
      </c>
      <c r="F125" s="63"/>
      <c r="G125" s="315"/>
      <c r="H125" s="316"/>
      <c r="I125" s="317"/>
      <c r="J125" s="57" t="s">
        <v>0</v>
      </c>
      <c r="K125" s="58"/>
      <c r="L125" s="58"/>
      <c r="M125" s="225"/>
      <c r="N125" s="128"/>
      <c r="V125" s="150"/>
    </row>
    <row r="126" spans="1:22" ht="21.6" thickTop="1" thickBot="1">
      <c r="A126" s="296">
        <f t="shared" ref="A126" si="23">A122+1</f>
        <v>28</v>
      </c>
      <c r="B126" s="166" t="s">
        <v>336</v>
      </c>
      <c r="C126" s="166" t="s">
        <v>338</v>
      </c>
      <c r="D126" s="166" t="s">
        <v>24</v>
      </c>
      <c r="E126" s="301" t="s">
        <v>340</v>
      </c>
      <c r="F126" s="301"/>
      <c r="G126" s="301" t="s">
        <v>332</v>
      </c>
      <c r="H126" s="318"/>
      <c r="I126" s="169"/>
      <c r="J126" s="50" t="s">
        <v>2</v>
      </c>
      <c r="K126" s="51"/>
      <c r="L126" s="51"/>
      <c r="M126" s="233"/>
      <c r="N126" s="128"/>
      <c r="V126" s="150"/>
    </row>
    <row r="127" spans="1:22" ht="13.8" thickBot="1">
      <c r="A127" s="297"/>
      <c r="B127" s="53"/>
      <c r="C127" s="53"/>
      <c r="D127" s="146"/>
      <c r="E127" s="53"/>
      <c r="F127" s="53"/>
      <c r="G127" s="302"/>
      <c r="H127" s="303"/>
      <c r="I127" s="304"/>
      <c r="J127" s="55" t="s">
        <v>2</v>
      </c>
      <c r="K127" s="55"/>
      <c r="L127" s="55"/>
      <c r="M127" s="224"/>
      <c r="N127" s="128"/>
      <c r="V127" s="150"/>
    </row>
    <row r="128" spans="1:22" ht="21" thickBot="1">
      <c r="A128" s="297"/>
      <c r="B128" s="167" t="s">
        <v>337</v>
      </c>
      <c r="C128" s="167" t="s">
        <v>339</v>
      </c>
      <c r="D128" s="167" t="s">
        <v>23</v>
      </c>
      <c r="E128" s="305" t="s">
        <v>341</v>
      </c>
      <c r="F128" s="305"/>
      <c r="G128" s="309"/>
      <c r="H128" s="310"/>
      <c r="I128" s="311"/>
      <c r="J128" s="57" t="s">
        <v>1</v>
      </c>
      <c r="K128" s="58"/>
      <c r="L128" s="58"/>
      <c r="M128" s="225"/>
      <c r="N128" s="128"/>
      <c r="V128" s="150"/>
    </row>
    <row r="129" spans="1:22" ht="13.8" thickBot="1">
      <c r="A129" s="298"/>
      <c r="B129" s="60"/>
      <c r="C129" s="60"/>
      <c r="D129" s="65"/>
      <c r="E129" s="62" t="s">
        <v>4</v>
      </c>
      <c r="F129" s="63"/>
      <c r="G129" s="315"/>
      <c r="H129" s="316"/>
      <c r="I129" s="317"/>
      <c r="J129" s="57" t="s">
        <v>0</v>
      </c>
      <c r="K129" s="58"/>
      <c r="L129" s="58"/>
      <c r="M129" s="225"/>
      <c r="N129" s="128"/>
      <c r="V129" s="150"/>
    </row>
    <row r="130" spans="1:22" ht="21.6" thickTop="1" thickBot="1">
      <c r="A130" s="296">
        <f t="shared" ref="A130" si="24">A126+1</f>
        <v>29</v>
      </c>
      <c r="B130" s="166" t="s">
        <v>336</v>
      </c>
      <c r="C130" s="166" t="s">
        <v>338</v>
      </c>
      <c r="D130" s="166" t="s">
        <v>24</v>
      </c>
      <c r="E130" s="301" t="s">
        <v>340</v>
      </c>
      <c r="F130" s="301"/>
      <c r="G130" s="301" t="s">
        <v>332</v>
      </c>
      <c r="H130" s="318"/>
      <c r="I130" s="169"/>
      <c r="J130" s="50" t="s">
        <v>2</v>
      </c>
      <c r="K130" s="51"/>
      <c r="L130" s="51"/>
      <c r="M130" s="233"/>
      <c r="N130" s="128"/>
      <c r="V130" s="150"/>
    </row>
    <row r="131" spans="1:22" ht="13.8" thickBot="1">
      <c r="A131" s="297"/>
      <c r="B131" s="53"/>
      <c r="C131" s="53"/>
      <c r="D131" s="146"/>
      <c r="E131" s="53"/>
      <c r="F131" s="53"/>
      <c r="G131" s="302"/>
      <c r="H131" s="303"/>
      <c r="I131" s="304"/>
      <c r="J131" s="55" t="s">
        <v>2</v>
      </c>
      <c r="K131" s="55"/>
      <c r="L131" s="55"/>
      <c r="M131" s="224"/>
      <c r="N131" s="128"/>
      <c r="V131" s="150"/>
    </row>
    <row r="132" spans="1:22" ht="21" thickBot="1">
      <c r="A132" s="297"/>
      <c r="B132" s="167" t="s">
        <v>337</v>
      </c>
      <c r="C132" s="167" t="s">
        <v>339</v>
      </c>
      <c r="D132" s="167" t="s">
        <v>23</v>
      </c>
      <c r="E132" s="305" t="s">
        <v>341</v>
      </c>
      <c r="F132" s="305"/>
      <c r="G132" s="309"/>
      <c r="H132" s="310"/>
      <c r="I132" s="311"/>
      <c r="J132" s="57" t="s">
        <v>1</v>
      </c>
      <c r="K132" s="58"/>
      <c r="L132" s="58"/>
      <c r="M132" s="225"/>
      <c r="N132" s="128"/>
      <c r="V132" s="150"/>
    </row>
    <row r="133" spans="1:22" ht="13.8" thickBot="1">
      <c r="A133" s="298"/>
      <c r="B133" s="60"/>
      <c r="C133" s="60"/>
      <c r="D133" s="65"/>
      <c r="E133" s="62" t="s">
        <v>4</v>
      </c>
      <c r="F133" s="63"/>
      <c r="G133" s="315"/>
      <c r="H133" s="316"/>
      <c r="I133" s="317"/>
      <c r="J133" s="57" t="s">
        <v>0</v>
      </c>
      <c r="K133" s="58"/>
      <c r="L133" s="58"/>
      <c r="M133" s="225"/>
      <c r="N133" s="128"/>
      <c r="V133" s="150"/>
    </row>
    <row r="134" spans="1:22" ht="21.6" thickTop="1" thickBot="1">
      <c r="A134" s="296">
        <f t="shared" ref="A134" si="25">A130+1</f>
        <v>30</v>
      </c>
      <c r="B134" s="166" t="s">
        <v>336</v>
      </c>
      <c r="C134" s="166" t="s">
        <v>338</v>
      </c>
      <c r="D134" s="166" t="s">
        <v>24</v>
      </c>
      <c r="E134" s="301" t="s">
        <v>340</v>
      </c>
      <c r="F134" s="301"/>
      <c r="G134" s="301" t="s">
        <v>332</v>
      </c>
      <c r="H134" s="318"/>
      <c r="I134" s="169"/>
      <c r="J134" s="50" t="s">
        <v>2</v>
      </c>
      <c r="K134" s="51"/>
      <c r="L134" s="51"/>
      <c r="M134" s="233"/>
      <c r="N134" s="128"/>
      <c r="V134" s="150"/>
    </row>
    <row r="135" spans="1:22" ht="13.8" thickBot="1">
      <c r="A135" s="297"/>
      <c r="B135" s="53"/>
      <c r="C135" s="53"/>
      <c r="D135" s="146"/>
      <c r="E135" s="53"/>
      <c r="F135" s="53"/>
      <c r="G135" s="302"/>
      <c r="H135" s="303"/>
      <c r="I135" s="304"/>
      <c r="J135" s="55" t="s">
        <v>2</v>
      </c>
      <c r="K135" s="55"/>
      <c r="L135" s="55"/>
      <c r="M135" s="224"/>
      <c r="N135" s="128"/>
      <c r="V135" s="150"/>
    </row>
    <row r="136" spans="1:22" ht="21" thickBot="1">
      <c r="A136" s="297"/>
      <c r="B136" s="167" t="s">
        <v>337</v>
      </c>
      <c r="C136" s="167" t="s">
        <v>339</v>
      </c>
      <c r="D136" s="167" t="s">
        <v>23</v>
      </c>
      <c r="E136" s="305" t="s">
        <v>341</v>
      </c>
      <c r="F136" s="305"/>
      <c r="G136" s="309"/>
      <c r="H136" s="310"/>
      <c r="I136" s="311"/>
      <c r="J136" s="57" t="s">
        <v>1</v>
      </c>
      <c r="K136" s="58"/>
      <c r="L136" s="58"/>
      <c r="M136" s="225"/>
      <c r="N136" s="128"/>
      <c r="V136" s="150"/>
    </row>
    <row r="137" spans="1:22" ht="13.8" thickBot="1">
      <c r="A137" s="298"/>
      <c r="B137" s="60"/>
      <c r="C137" s="60"/>
      <c r="D137" s="65"/>
      <c r="E137" s="62" t="s">
        <v>4</v>
      </c>
      <c r="F137" s="63"/>
      <c r="G137" s="315"/>
      <c r="H137" s="316"/>
      <c r="I137" s="317"/>
      <c r="J137" s="57" t="s">
        <v>0</v>
      </c>
      <c r="K137" s="58"/>
      <c r="L137" s="58"/>
      <c r="M137" s="225"/>
      <c r="N137" s="128"/>
      <c r="V137" s="150"/>
    </row>
    <row r="138" spans="1:22" ht="21.6" thickTop="1" thickBot="1">
      <c r="A138" s="296">
        <f t="shared" ref="A138" si="26">A134+1</f>
        <v>31</v>
      </c>
      <c r="B138" s="166" t="s">
        <v>336</v>
      </c>
      <c r="C138" s="166" t="s">
        <v>338</v>
      </c>
      <c r="D138" s="166" t="s">
        <v>24</v>
      </c>
      <c r="E138" s="301" t="s">
        <v>340</v>
      </c>
      <c r="F138" s="301"/>
      <c r="G138" s="301" t="s">
        <v>332</v>
      </c>
      <c r="H138" s="318"/>
      <c r="I138" s="169"/>
      <c r="J138" s="50" t="s">
        <v>2</v>
      </c>
      <c r="K138" s="51"/>
      <c r="L138" s="51"/>
      <c r="M138" s="233"/>
      <c r="N138" s="128"/>
      <c r="V138" s="150"/>
    </row>
    <row r="139" spans="1:22" ht="13.8" thickBot="1">
      <c r="A139" s="297"/>
      <c r="B139" s="53"/>
      <c r="C139" s="53"/>
      <c r="D139" s="146"/>
      <c r="E139" s="53"/>
      <c r="F139" s="53"/>
      <c r="G139" s="302"/>
      <c r="H139" s="303"/>
      <c r="I139" s="304"/>
      <c r="J139" s="55" t="s">
        <v>2</v>
      </c>
      <c r="K139" s="55"/>
      <c r="L139" s="55"/>
      <c r="M139" s="224"/>
      <c r="N139" s="128"/>
      <c r="V139" s="150"/>
    </row>
    <row r="140" spans="1:22" ht="21" thickBot="1">
      <c r="A140" s="297"/>
      <c r="B140" s="167" t="s">
        <v>337</v>
      </c>
      <c r="C140" s="167" t="s">
        <v>339</v>
      </c>
      <c r="D140" s="167" t="s">
        <v>23</v>
      </c>
      <c r="E140" s="305" t="s">
        <v>341</v>
      </c>
      <c r="F140" s="305"/>
      <c r="G140" s="309"/>
      <c r="H140" s="310"/>
      <c r="I140" s="311"/>
      <c r="J140" s="57" t="s">
        <v>1</v>
      </c>
      <c r="K140" s="58"/>
      <c r="L140" s="58"/>
      <c r="M140" s="225"/>
      <c r="N140" s="128"/>
      <c r="V140" s="150"/>
    </row>
    <row r="141" spans="1:22" ht="13.8" thickBot="1">
      <c r="A141" s="298"/>
      <c r="B141" s="60"/>
      <c r="C141" s="60"/>
      <c r="D141" s="65"/>
      <c r="E141" s="62" t="s">
        <v>4</v>
      </c>
      <c r="F141" s="63"/>
      <c r="G141" s="315"/>
      <c r="H141" s="316"/>
      <c r="I141" s="317"/>
      <c r="J141" s="57" t="s">
        <v>0</v>
      </c>
      <c r="K141" s="58"/>
      <c r="L141" s="58"/>
      <c r="M141" s="225"/>
      <c r="N141" s="128"/>
      <c r="V141" s="150"/>
    </row>
    <row r="142" spans="1:22" ht="21.6" thickTop="1" thickBot="1">
      <c r="A142" s="296">
        <f t="shared" ref="A142" si="27">A138+1</f>
        <v>32</v>
      </c>
      <c r="B142" s="166" t="s">
        <v>336</v>
      </c>
      <c r="C142" s="166" t="s">
        <v>338</v>
      </c>
      <c r="D142" s="166" t="s">
        <v>24</v>
      </c>
      <c r="E142" s="301" t="s">
        <v>340</v>
      </c>
      <c r="F142" s="301"/>
      <c r="G142" s="301" t="s">
        <v>332</v>
      </c>
      <c r="H142" s="318"/>
      <c r="I142" s="169"/>
      <c r="J142" s="50" t="s">
        <v>2</v>
      </c>
      <c r="K142" s="51"/>
      <c r="L142" s="51"/>
      <c r="M142" s="233"/>
      <c r="N142" s="128"/>
      <c r="V142" s="150"/>
    </row>
    <row r="143" spans="1:22" ht="13.8" thickBot="1">
      <c r="A143" s="297"/>
      <c r="B143" s="53"/>
      <c r="C143" s="53"/>
      <c r="D143" s="146"/>
      <c r="E143" s="53"/>
      <c r="F143" s="53"/>
      <c r="G143" s="302"/>
      <c r="H143" s="303"/>
      <c r="I143" s="304"/>
      <c r="J143" s="55" t="s">
        <v>2</v>
      </c>
      <c r="K143" s="55"/>
      <c r="L143" s="55"/>
      <c r="M143" s="224"/>
      <c r="N143" s="128"/>
      <c r="V143" s="150"/>
    </row>
    <row r="144" spans="1:22" ht="21" thickBot="1">
      <c r="A144" s="297"/>
      <c r="B144" s="167" t="s">
        <v>337</v>
      </c>
      <c r="C144" s="167" t="s">
        <v>339</v>
      </c>
      <c r="D144" s="167" t="s">
        <v>23</v>
      </c>
      <c r="E144" s="305" t="s">
        <v>341</v>
      </c>
      <c r="F144" s="305"/>
      <c r="G144" s="309"/>
      <c r="H144" s="310"/>
      <c r="I144" s="311"/>
      <c r="J144" s="57" t="s">
        <v>1</v>
      </c>
      <c r="K144" s="58"/>
      <c r="L144" s="58"/>
      <c r="M144" s="225"/>
      <c r="N144" s="128"/>
      <c r="V144" s="150"/>
    </row>
    <row r="145" spans="1:22" ht="13.8" thickBot="1">
      <c r="A145" s="298"/>
      <c r="B145" s="60"/>
      <c r="C145" s="60"/>
      <c r="D145" s="65"/>
      <c r="E145" s="62" t="s">
        <v>4</v>
      </c>
      <c r="F145" s="63"/>
      <c r="G145" s="315"/>
      <c r="H145" s="316"/>
      <c r="I145" s="317"/>
      <c r="J145" s="57" t="s">
        <v>0</v>
      </c>
      <c r="K145" s="58"/>
      <c r="L145" s="58"/>
      <c r="M145" s="225"/>
      <c r="N145" s="128"/>
      <c r="V145" s="150"/>
    </row>
    <row r="146" spans="1:22" ht="21.6" thickTop="1" thickBot="1">
      <c r="A146" s="296">
        <f t="shared" ref="A146" si="28">A142+1</f>
        <v>33</v>
      </c>
      <c r="B146" s="166" t="s">
        <v>336</v>
      </c>
      <c r="C146" s="166" t="s">
        <v>338</v>
      </c>
      <c r="D146" s="166" t="s">
        <v>24</v>
      </c>
      <c r="E146" s="301" t="s">
        <v>340</v>
      </c>
      <c r="F146" s="301"/>
      <c r="G146" s="301" t="s">
        <v>332</v>
      </c>
      <c r="H146" s="318"/>
      <c r="I146" s="169"/>
      <c r="J146" s="50" t="s">
        <v>2</v>
      </c>
      <c r="K146" s="51"/>
      <c r="L146" s="51"/>
      <c r="M146" s="233"/>
      <c r="N146" s="128"/>
      <c r="V146" s="150"/>
    </row>
    <row r="147" spans="1:22" ht="13.8" thickBot="1">
      <c r="A147" s="297"/>
      <c r="B147" s="53"/>
      <c r="C147" s="53"/>
      <c r="D147" s="146"/>
      <c r="E147" s="53"/>
      <c r="F147" s="53"/>
      <c r="G147" s="302"/>
      <c r="H147" s="303"/>
      <c r="I147" s="304"/>
      <c r="J147" s="55" t="s">
        <v>2</v>
      </c>
      <c r="K147" s="55"/>
      <c r="L147" s="55"/>
      <c r="M147" s="224"/>
      <c r="N147" s="128"/>
      <c r="V147" s="150"/>
    </row>
    <row r="148" spans="1:22" ht="21" thickBot="1">
      <c r="A148" s="297"/>
      <c r="B148" s="167" t="s">
        <v>337</v>
      </c>
      <c r="C148" s="167" t="s">
        <v>339</v>
      </c>
      <c r="D148" s="167" t="s">
        <v>23</v>
      </c>
      <c r="E148" s="305" t="s">
        <v>341</v>
      </c>
      <c r="F148" s="305"/>
      <c r="G148" s="309"/>
      <c r="H148" s="310"/>
      <c r="I148" s="311"/>
      <c r="J148" s="57" t="s">
        <v>1</v>
      </c>
      <c r="K148" s="58"/>
      <c r="L148" s="58"/>
      <c r="M148" s="225"/>
      <c r="N148" s="128"/>
      <c r="V148" s="150"/>
    </row>
    <row r="149" spans="1:22" ht="13.8" thickBot="1">
      <c r="A149" s="298"/>
      <c r="B149" s="60"/>
      <c r="C149" s="60"/>
      <c r="D149" s="65"/>
      <c r="E149" s="62" t="s">
        <v>4</v>
      </c>
      <c r="F149" s="63"/>
      <c r="G149" s="315"/>
      <c r="H149" s="316"/>
      <c r="I149" s="317"/>
      <c r="J149" s="57" t="s">
        <v>0</v>
      </c>
      <c r="K149" s="58"/>
      <c r="L149" s="58"/>
      <c r="M149" s="225"/>
      <c r="N149" s="128"/>
      <c r="V149" s="150"/>
    </row>
    <row r="150" spans="1:22" ht="21.6" thickTop="1" thickBot="1">
      <c r="A150" s="296">
        <f t="shared" ref="A150" si="29">A146+1</f>
        <v>34</v>
      </c>
      <c r="B150" s="166" t="s">
        <v>336</v>
      </c>
      <c r="C150" s="166" t="s">
        <v>338</v>
      </c>
      <c r="D150" s="166" t="s">
        <v>24</v>
      </c>
      <c r="E150" s="301" t="s">
        <v>340</v>
      </c>
      <c r="F150" s="301"/>
      <c r="G150" s="301" t="s">
        <v>332</v>
      </c>
      <c r="H150" s="318"/>
      <c r="I150" s="169"/>
      <c r="J150" s="50" t="s">
        <v>2</v>
      </c>
      <c r="K150" s="51"/>
      <c r="L150" s="51"/>
      <c r="M150" s="233"/>
      <c r="N150" s="128"/>
      <c r="V150" s="150"/>
    </row>
    <row r="151" spans="1:22" ht="13.8" thickBot="1">
      <c r="A151" s="297"/>
      <c r="B151" s="53"/>
      <c r="C151" s="53"/>
      <c r="D151" s="146"/>
      <c r="E151" s="53"/>
      <c r="F151" s="53"/>
      <c r="G151" s="302"/>
      <c r="H151" s="303"/>
      <c r="I151" s="304"/>
      <c r="J151" s="55" t="s">
        <v>2</v>
      </c>
      <c r="K151" s="55"/>
      <c r="L151" s="55"/>
      <c r="M151" s="224"/>
      <c r="N151" s="128"/>
      <c r="V151" s="150"/>
    </row>
    <row r="152" spans="1:22" ht="21" thickBot="1">
      <c r="A152" s="297"/>
      <c r="B152" s="167" t="s">
        <v>337</v>
      </c>
      <c r="C152" s="167" t="s">
        <v>339</v>
      </c>
      <c r="D152" s="167" t="s">
        <v>23</v>
      </c>
      <c r="E152" s="305" t="s">
        <v>341</v>
      </c>
      <c r="F152" s="305"/>
      <c r="G152" s="309"/>
      <c r="H152" s="310"/>
      <c r="I152" s="311"/>
      <c r="J152" s="57" t="s">
        <v>1</v>
      </c>
      <c r="K152" s="58"/>
      <c r="L152" s="58"/>
      <c r="M152" s="225"/>
      <c r="N152" s="128"/>
      <c r="V152" s="150"/>
    </row>
    <row r="153" spans="1:22" ht="13.8" thickBot="1">
      <c r="A153" s="298"/>
      <c r="B153" s="60"/>
      <c r="C153" s="60"/>
      <c r="D153" s="65"/>
      <c r="E153" s="62" t="s">
        <v>4</v>
      </c>
      <c r="F153" s="63"/>
      <c r="G153" s="315"/>
      <c r="H153" s="316"/>
      <c r="I153" s="317"/>
      <c r="J153" s="57" t="s">
        <v>0</v>
      </c>
      <c r="K153" s="58"/>
      <c r="L153" s="58"/>
      <c r="M153" s="225"/>
      <c r="N153" s="128"/>
      <c r="V153" s="150"/>
    </row>
    <row r="154" spans="1:22" ht="21.6" thickTop="1" thickBot="1">
      <c r="A154" s="296">
        <f t="shared" ref="A154" si="30">A150+1</f>
        <v>35</v>
      </c>
      <c r="B154" s="166" t="s">
        <v>336</v>
      </c>
      <c r="C154" s="166" t="s">
        <v>338</v>
      </c>
      <c r="D154" s="166" t="s">
        <v>24</v>
      </c>
      <c r="E154" s="301" t="s">
        <v>340</v>
      </c>
      <c r="F154" s="301"/>
      <c r="G154" s="301" t="s">
        <v>332</v>
      </c>
      <c r="H154" s="318"/>
      <c r="I154" s="169"/>
      <c r="J154" s="50" t="s">
        <v>2</v>
      </c>
      <c r="K154" s="51"/>
      <c r="L154" s="51"/>
      <c r="M154" s="233"/>
      <c r="N154" s="128"/>
      <c r="V154" s="150"/>
    </row>
    <row r="155" spans="1:22" ht="13.8" thickBot="1">
      <c r="A155" s="297"/>
      <c r="B155" s="53"/>
      <c r="C155" s="53"/>
      <c r="D155" s="146"/>
      <c r="E155" s="53"/>
      <c r="F155" s="53"/>
      <c r="G155" s="302"/>
      <c r="H155" s="303"/>
      <c r="I155" s="304"/>
      <c r="J155" s="55" t="s">
        <v>2</v>
      </c>
      <c r="K155" s="55"/>
      <c r="L155" s="55"/>
      <c r="M155" s="224"/>
      <c r="N155" s="128"/>
      <c r="V155" s="150"/>
    </row>
    <row r="156" spans="1:22" ht="21" thickBot="1">
      <c r="A156" s="297"/>
      <c r="B156" s="167" t="s">
        <v>337</v>
      </c>
      <c r="C156" s="167" t="s">
        <v>339</v>
      </c>
      <c r="D156" s="167" t="s">
        <v>23</v>
      </c>
      <c r="E156" s="305" t="s">
        <v>341</v>
      </c>
      <c r="F156" s="305"/>
      <c r="G156" s="309"/>
      <c r="H156" s="310"/>
      <c r="I156" s="311"/>
      <c r="J156" s="57" t="s">
        <v>1</v>
      </c>
      <c r="K156" s="58"/>
      <c r="L156" s="58"/>
      <c r="M156" s="225"/>
      <c r="N156" s="128"/>
      <c r="V156" s="150"/>
    </row>
    <row r="157" spans="1:22" ht="13.8" thickBot="1">
      <c r="A157" s="298"/>
      <c r="B157" s="60"/>
      <c r="C157" s="60"/>
      <c r="D157" s="65"/>
      <c r="E157" s="62" t="s">
        <v>4</v>
      </c>
      <c r="F157" s="63"/>
      <c r="G157" s="315"/>
      <c r="H157" s="316"/>
      <c r="I157" s="317"/>
      <c r="J157" s="57" t="s">
        <v>0</v>
      </c>
      <c r="K157" s="58"/>
      <c r="L157" s="58"/>
      <c r="M157" s="225"/>
      <c r="N157" s="128"/>
      <c r="V157" s="150"/>
    </row>
    <row r="158" spans="1:22" ht="21.6" thickTop="1" thickBot="1">
      <c r="A158" s="296">
        <f t="shared" ref="A158" si="31">A154+1</f>
        <v>36</v>
      </c>
      <c r="B158" s="166" t="s">
        <v>336</v>
      </c>
      <c r="C158" s="166" t="s">
        <v>338</v>
      </c>
      <c r="D158" s="166" t="s">
        <v>24</v>
      </c>
      <c r="E158" s="301" t="s">
        <v>340</v>
      </c>
      <c r="F158" s="301"/>
      <c r="G158" s="301" t="s">
        <v>332</v>
      </c>
      <c r="H158" s="318"/>
      <c r="I158" s="169"/>
      <c r="J158" s="50" t="s">
        <v>2</v>
      </c>
      <c r="K158" s="51"/>
      <c r="L158" s="51"/>
      <c r="M158" s="233"/>
      <c r="N158" s="128"/>
      <c r="V158" s="150"/>
    </row>
    <row r="159" spans="1:22" ht="13.8" thickBot="1">
      <c r="A159" s="297"/>
      <c r="B159" s="53"/>
      <c r="C159" s="53"/>
      <c r="D159" s="146"/>
      <c r="E159" s="53"/>
      <c r="F159" s="53"/>
      <c r="G159" s="302"/>
      <c r="H159" s="303"/>
      <c r="I159" s="304"/>
      <c r="J159" s="55" t="s">
        <v>2</v>
      </c>
      <c r="K159" s="55"/>
      <c r="L159" s="55"/>
      <c r="M159" s="224"/>
      <c r="N159" s="128"/>
      <c r="V159" s="150"/>
    </row>
    <row r="160" spans="1:22" ht="21" thickBot="1">
      <c r="A160" s="297"/>
      <c r="B160" s="167" t="s">
        <v>337</v>
      </c>
      <c r="C160" s="167" t="s">
        <v>339</v>
      </c>
      <c r="D160" s="167" t="s">
        <v>23</v>
      </c>
      <c r="E160" s="305" t="s">
        <v>341</v>
      </c>
      <c r="F160" s="305"/>
      <c r="G160" s="309"/>
      <c r="H160" s="310"/>
      <c r="I160" s="311"/>
      <c r="J160" s="57" t="s">
        <v>1</v>
      </c>
      <c r="K160" s="58"/>
      <c r="L160" s="58"/>
      <c r="M160" s="225"/>
      <c r="N160" s="128"/>
      <c r="V160" s="150"/>
    </row>
    <row r="161" spans="1:22" ht="13.8" thickBot="1">
      <c r="A161" s="298"/>
      <c r="B161" s="60"/>
      <c r="C161" s="60"/>
      <c r="D161" s="65"/>
      <c r="E161" s="62" t="s">
        <v>4</v>
      </c>
      <c r="F161" s="63"/>
      <c r="G161" s="315"/>
      <c r="H161" s="316"/>
      <c r="I161" s="317"/>
      <c r="J161" s="57" t="s">
        <v>0</v>
      </c>
      <c r="K161" s="58"/>
      <c r="L161" s="58"/>
      <c r="M161" s="225"/>
      <c r="N161" s="128"/>
      <c r="V161" s="150"/>
    </row>
    <row r="162" spans="1:22" ht="21.6" thickTop="1" thickBot="1">
      <c r="A162" s="296">
        <f t="shared" ref="A162" si="32">A158+1</f>
        <v>37</v>
      </c>
      <c r="B162" s="166" t="s">
        <v>336</v>
      </c>
      <c r="C162" s="166" t="s">
        <v>338</v>
      </c>
      <c r="D162" s="166" t="s">
        <v>24</v>
      </c>
      <c r="E162" s="301" t="s">
        <v>340</v>
      </c>
      <c r="F162" s="301"/>
      <c r="G162" s="301" t="s">
        <v>332</v>
      </c>
      <c r="H162" s="318"/>
      <c r="I162" s="169"/>
      <c r="J162" s="50" t="s">
        <v>2</v>
      </c>
      <c r="K162" s="51"/>
      <c r="L162" s="51"/>
      <c r="M162" s="233"/>
      <c r="N162" s="128"/>
      <c r="V162" s="150"/>
    </row>
    <row r="163" spans="1:22" ht="13.8" thickBot="1">
      <c r="A163" s="297"/>
      <c r="B163" s="53"/>
      <c r="C163" s="53"/>
      <c r="D163" s="146"/>
      <c r="E163" s="53"/>
      <c r="F163" s="53"/>
      <c r="G163" s="302"/>
      <c r="H163" s="303"/>
      <c r="I163" s="304"/>
      <c r="J163" s="55" t="s">
        <v>2</v>
      </c>
      <c r="K163" s="55"/>
      <c r="L163" s="55"/>
      <c r="M163" s="224"/>
      <c r="N163" s="128"/>
      <c r="V163" s="150"/>
    </row>
    <row r="164" spans="1:22" ht="21" thickBot="1">
      <c r="A164" s="297"/>
      <c r="B164" s="167" t="s">
        <v>337</v>
      </c>
      <c r="C164" s="167" t="s">
        <v>339</v>
      </c>
      <c r="D164" s="167" t="s">
        <v>23</v>
      </c>
      <c r="E164" s="305" t="s">
        <v>341</v>
      </c>
      <c r="F164" s="305"/>
      <c r="G164" s="309"/>
      <c r="H164" s="310"/>
      <c r="I164" s="311"/>
      <c r="J164" s="57" t="s">
        <v>1</v>
      </c>
      <c r="K164" s="58"/>
      <c r="L164" s="58"/>
      <c r="M164" s="225"/>
      <c r="N164" s="128"/>
      <c r="V164" s="150"/>
    </row>
    <row r="165" spans="1:22" ht="13.8" thickBot="1">
      <c r="A165" s="298"/>
      <c r="B165" s="60"/>
      <c r="C165" s="60"/>
      <c r="D165" s="65"/>
      <c r="E165" s="62" t="s">
        <v>4</v>
      </c>
      <c r="F165" s="63"/>
      <c r="G165" s="315"/>
      <c r="H165" s="316"/>
      <c r="I165" s="317"/>
      <c r="J165" s="57" t="s">
        <v>0</v>
      </c>
      <c r="K165" s="58"/>
      <c r="L165" s="58"/>
      <c r="M165" s="225"/>
      <c r="N165" s="128"/>
      <c r="V165" s="150"/>
    </row>
    <row r="166" spans="1:22" ht="21.6" thickTop="1" thickBot="1">
      <c r="A166" s="296">
        <f t="shared" ref="A166" si="33">A162+1</f>
        <v>38</v>
      </c>
      <c r="B166" s="166" t="s">
        <v>336</v>
      </c>
      <c r="C166" s="166" t="s">
        <v>338</v>
      </c>
      <c r="D166" s="166" t="s">
        <v>24</v>
      </c>
      <c r="E166" s="301" t="s">
        <v>340</v>
      </c>
      <c r="F166" s="301"/>
      <c r="G166" s="301" t="s">
        <v>332</v>
      </c>
      <c r="H166" s="318"/>
      <c r="I166" s="169"/>
      <c r="J166" s="50" t="s">
        <v>2</v>
      </c>
      <c r="K166" s="51"/>
      <c r="L166" s="51"/>
      <c r="M166" s="233"/>
      <c r="N166" s="128"/>
      <c r="V166" s="150"/>
    </row>
    <row r="167" spans="1:22" ht="13.8" thickBot="1">
      <c r="A167" s="297"/>
      <c r="B167" s="53"/>
      <c r="C167" s="53"/>
      <c r="D167" s="146"/>
      <c r="E167" s="53"/>
      <c r="F167" s="53"/>
      <c r="G167" s="302"/>
      <c r="H167" s="303"/>
      <c r="I167" s="304"/>
      <c r="J167" s="55" t="s">
        <v>2</v>
      </c>
      <c r="K167" s="55"/>
      <c r="L167" s="55"/>
      <c r="M167" s="224"/>
      <c r="N167" s="128"/>
      <c r="V167" s="150"/>
    </row>
    <row r="168" spans="1:22" ht="21" thickBot="1">
      <c r="A168" s="297"/>
      <c r="B168" s="167" t="s">
        <v>337</v>
      </c>
      <c r="C168" s="167" t="s">
        <v>339</v>
      </c>
      <c r="D168" s="167" t="s">
        <v>23</v>
      </c>
      <c r="E168" s="305" t="s">
        <v>341</v>
      </c>
      <c r="F168" s="305"/>
      <c r="G168" s="309"/>
      <c r="H168" s="310"/>
      <c r="I168" s="311"/>
      <c r="J168" s="57" t="s">
        <v>1</v>
      </c>
      <c r="K168" s="58"/>
      <c r="L168" s="58"/>
      <c r="M168" s="225"/>
      <c r="N168" s="128"/>
      <c r="V168" s="150"/>
    </row>
    <row r="169" spans="1:22" ht="13.8" thickBot="1">
      <c r="A169" s="298"/>
      <c r="B169" s="60"/>
      <c r="C169" s="60"/>
      <c r="D169" s="65"/>
      <c r="E169" s="62" t="s">
        <v>4</v>
      </c>
      <c r="F169" s="63"/>
      <c r="G169" s="315"/>
      <c r="H169" s="316"/>
      <c r="I169" s="317"/>
      <c r="J169" s="57" t="s">
        <v>0</v>
      </c>
      <c r="K169" s="58"/>
      <c r="L169" s="58"/>
      <c r="M169" s="225"/>
      <c r="N169" s="128"/>
      <c r="V169" s="150"/>
    </row>
    <row r="170" spans="1:22" ht="21.6" thickTop="1" thickBot="1">
      <c r="A170" s="296">
        <f t="shared" ref="A170" si="34">A166+1</f>
        <v>39</v>
      </c>
      <c r="B170" s="166" t="s">
        <v>336</v>
      </c>
      <c r="C170" s="166" t="s">
        <v>338</v>
      </c>
      <c r="D170" s="166" t="s">
        <v>24</v>
      </c>
      <c r="E170" s="301" t="s">
        <v>340</v>
      </c>
      <c r="F170" s="301"/>
      <c r="G170" s="301" t="s">
        <v>332</v>
      </c>
      <c r="H170" s="318"/>
      <c r="I170" s="169"/>
      <c r="J170" s="50" t="s">
        <v>2</v>
      </c>
      <c r="K170" s="51"/>
      <c r="L170" s="51"/>
      <c r="M170" s="233"/>
      <c r="N170" s="128"/>
      <c r="V170" s="150"/>
    </row>
    <row r="171" spans="1:22" ht="13.8" thickBot="1">
      <c r="A171" s="297"/>
      <c r="B171" s="53"/>
      <c r="C171" s="53"/>
      <c r="D171" s="146"/>
      <c r="E171" s="53"/>
      <c r="F171" s="53"/>
      <c r="G171" s="302"/>
      <c r="H171" s="303"/>
      <c r="I171" s="304"/>
      <c r="J171" s="55" t="s">
        <v>2</v>
      </c>
      <c r="K171" s="55"/>
      <c r="L171" s="55"/>
      <c r="M171" s="224"/>
      <c r="N171" s="128"/>
      <c r="V171" s="150"/>
    </row>
    <row r="172" spans="1:22" ht="21" thickBot="1">
      <c r="A172" s="297"/>
      <c r="B172" s="167" t="s">
        <v>337</v>
      </c>
      <c r="C172" s="167" t="s">
        <v>339</v>
      </c>
      <c r="D172" s="167" t="s">
        <v>23</v>
      </c>
      <c r="E172" s="305" t="s">
        <v>341</v>
      </c>
      <c r="F172" s="305"/>
      <c r="G172" s="309"/>
      <c r="H172" s="310"/>
      <c r="I172" s="311"/>
      <c r="J172" s="57" t="s">
        <v>1</v>
      </c>
      <c r="K172" s="58"/>
      <c r="L172" s="58"/>
      <c r="M172" s="225"/>
      <c r="N172" s="128"/>
      <c r="V172" s="150"/>
    </row>
    <row r="173" spans="1:22" ht="13.8" thickBot="1">
      <c r="A173" s="298"/>
      <c r="B173" s="60"/>
      <c r="C173" s="60"/>
      <c r="D173" s="65"/>
      <c r="E173" s="62" t="s">
        <v>4</v>
      </c>
      <c r="F173" s="63"/>
      <c r="G173" s="315"/>
      <c r="H173" s="316"/>
      <c r="I173" s="317"/>
      <c r="J173" s="57" t="s">
        <v>0</v>
      </c>
      <c r="K173" s="58"/>
      <c r="L173" s="58"/>
      <c r="M173" s="225"/>
      <c r="N173" s="128"/>
      <c r="V173" s="150"/>
    </row>
    <row r="174" spans="1:22" ht="21.6" thickTop="1" thickBot="1">
      <c r="A174" s="296">
        <f t="shared" ref="A174" si="35">A170+1</f>
        <v>40</v>
      </c>
      <c r="B174" s="166" t="s">
        <v>336</v>
      </c>
      <c r="C174" s="166" t="s">
        <v>338</v>
      </c>
      <c r="D174" s="166" t="s">
        <v>24</v>
      </c>
      <c r="E174" s="301" t="s">
        <v>340</v>
      </c>
      <c r="F174" s="301"/>
      <c r="G174" s="301" t="s">
        <v>332</v>
      </c>
      <c r="H174" s="318"/>
      <c r="I174" s="169"/>
      <c r="J174" s="50" t="s">
        <v>2</v>
      </c>
      <c r="K174" s="51"/>
      <c r="L174" s="51"/>
      <c r="M174" s="233"/>
      <c r="N174" s="128"/>
      <c r="V174" s="150"/>
    </row>
    <row r="175" spans="1:22" ht="13.8" thickBot="1">
      <c r="A175" s="297"/>
      <c r="B175" s="53"/>
      <c r="C175" s="53"/>
      <c r="D175" s="146"/>
      <c r="E175" s="53"/>
      <c r="F175" s="53"/>
      <c r="G175" s="302"/>
      <c r="H175" s="303"/>
      <c r="I175" s="304"/>
      <c r="J175" s="55" t="s">
        <v>2</v>
      </c>
      <c r="K175" s="55"/>
      <c r="L175" s="55"/>
      <c r="M175" s="224"/>
      <c r="N175" s="128"/>
      <c r="V175" s="150"/>
    </row>
    <row r="176" spans="1:22" ht="21" thickBot="1">
      <c r="A176" s="297"/>
      <c r="B176" s="167" t="s">
        <v>337</v>
      </c>
      <c r="C176" s="167" t="s">
        <v>339</v>
      </c>
      <c r="D176" s="167" t="s">
        <v>23</v>
      </c>
      <c r="E176" s="305" t="s">
        <v>341</v>
      </c>
      <c r="F176" s="305"/>
      <c r="G176" s="309"/>
      <c r="H176" s="310"/>
      <c r="I176" s="311"/>
      <c r="J176" s="57" t="s">
        <v>1</v>
      </c>
      <c r="K176" s="58"/>
      <c r="L176" s="58"/>
      <c r="M176" s="225"/>
      <c r="N176" s="128"/>
      <c r="V176" s="150"/>
    </row>
    <row r="177" spans="1:22" ht="13.8" thickBot="1">
      <c r="A177" s="298"/>
      <c r="B177" s="60"/>
      <c r="C177" s="60"/>
      <c r="D177" s="65"/>
      <c r="E177" s="62" t="s">
        <v>4</v>
      </c>
      <c r="F177" s="63"/>
      <c r="G177" s="315"/>
      <c r="H177" s="316"/>
      <c r="I177" s="317"/>
      <c r="J177" s="57" t="s">
        <v>0</v>
      </c>
      <c r="K177" s="58"/>
      <c r="L177" s="58"/>
      <c r="M177" s="225"/>
      <c r="N177" s="128"/>
      <c r="V177" s="150"/>
    </row>
    <row r="178" spans="1:22" ht="21.6" thickTop="1" thickBot="1">
      <c r="A178" s="296">
        <f t="shared" ref="A178" si="36">A174+1</f>
        <v>41</v>
      </c>
      <c r="B178" s="166" t="s">
        <v>336</v>
      </c>
      <c r="C178" s="166" t="s">
        <v>338</v>
      </c>
      <c r="D178" s="166" t="s">
        <v>24</v>
      </c>
      <c r="E178" s="301" t="s">
        <v>340</v>
      </c>
      <c r="F178" s="301"/>
      <c r="G178" s="301" t="s">
        <v>332</v>
      </c>
      <c r="H178" s="318"/>
      <c r="I178" s="169"/>
      <c r="J178" s="50" t="s">
        <v>2</v>
      </c>
      <c r="K178" s="51"/>
      <c r="L178" s="51"/>
      <c r="M178" s="233"/>
      <c r="N178" s="128"/>
      <c r="V178" s="150"/>
    </row>
    <row r="179" spans="1:22" ht="13.8" thickBot="1">
      <c r="A179" s="297"/>
      <c r="B179" s="53"/>
      <c r="C179" s="53"/>
      <c r="D179" s="146"/>
      <c r="E179" s="53"/>
      <c r="F179" s="53"/>
      <c r="G179" s="302"/>
      <c r="H179" s="303"/>
      <c r="I179" s="304"/>
      <c r="J179" s="55" t="s">
        <v>2</v>
      </c>
      <c r="K179" s="55"/>
      <c r="L179" s="55"/>
      <c r="M179" s="22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225"/>
      <c r="N180" s="128"/>
      <c r="V180" s="150"/>
    </row>
    <row r="181" spans="1:22" ht="13.8" thickBot="1">
      <c r="A181" s="298"/>
      <c r="B181" s="60"/>
      <c r="C181" s="60"/>
      <c r="D181" s="65"/>
      <c r="E181" s="62" t="s">
        <v>4</v>
      </c>
      <c r="F181" s="63"/>
      <c r="G181" s="315"/>
      <c r="H181" s="316"/>
      <c r="I181" s="317"/>
      <c r="J181" s="57" t="s">
        <v>0</v>
      </c>
      <c r="K181" s="58"/>
      <c r="L181" s="58"/>
      <c r="M181" s="225"/>
      <c r="N181" s="128"/>
      <c r="V181" s="150"/>
    </row>
    <row r="182" spans="1:22" ht="21.6" thickTop="1" thickBot="1">
      <c r="A182" s="296">
        <f t="shared" ref="A182" si="37">A178+1</f>
        <v>42</v>
      </c>
      <c r="B182" s="166" t="s">
        <v>336</v>
      </c>
      <c r="C182" s="166" t="s">
        <v>338</v>
      </c>
      <c r="D182" s="166" t="s">
        <v>24</v>
      </c>
      <c r="E182" s="301" t="s">
        <v>340</v>
      </c>
      <c r="F182" s="301"/>
      <c r="G182" s="301" t="s">
        <v>332</v>
      </c>
      <c r="H182" s="318"/>
      <c r="I182" s="169"/>
      <c r="J182" s="50" t="s">
        <v>2</v>
      </c>
      <c r="K182" s="51"/>
      <c r="L182" s="51"/>
      <c r="M182" s="233"/>
      <c r="N182" s="128"/>
      <c r="V182" s="150"/>
    </row>
    <row r="183" spans="1:22" ht="13.8" thickBot="1">
      <c r="A183" s="297"/>
      <c r="B183" s="53"/>
      <c r="C183" s="53"/>
      <c r="D183" s="146"/>
      <c r="E183" s="53"/>
      <c r="F183" s="53"/>
      <c r="G183" s="302"/>
      <c r="H183" s="303"/>
      <c r="I183" s="304"/>
      <c r="J183" s="55" t="s">
        <v>2</v>
      </c>
      <c r="K183" s="55"/>
      <c r="L183" s="55"/>
      <c r="M183" s="22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225"/>
      <c r="N184" s="128"/>
      <c r="V184" s="150"/>
    </row>
    <row r="185" spans="1:22" ht="13.8" thickBot="1">
      <c r="A185" s="298"/>
      <c r="B185" s="60"/>
      <c r="C185" s="60"/>
      <c r="D185" s="65"/>
      <c r="E185" s="62" t="s">
        <v>4</v>
      </c>
      <c r="F185" s="63"/>
      <c r="G185" s="315"/>
      <c r="H185" s="316"/>
      <c r="I185" s="317"/>
      <c r="J185" s="57" t="s">
        <v>0</v>
      </c>
      <c r="K185" s="58"/>
      <c r="L185" s="58"/>
      <c r="M185" s="225"/>
      <c r="N185" s="128"/>
      <c r="V185" s="150"/>
    </row>
    <row r="186" spans="1:22" ht="21.6" thickTop="1" thickBot="1">
      <c r="A186" s="296">
        <f t="shared" ref="A186" si="38">A182+1</f>
        <v>43</v>
      </c>
      <c r="B186" s="166" t="s">
        <v>336</v>
      </c>
      <c r="C186" s="166" t="s">
        <v>338</v>
      </c>
      <c r="D186" s="166" t="s">
        <v>24</v>
      </c>
      <c r="E186" s="301" t="s">
        <v>340</v>
      </c>
      <c r="F186" s="301"/>
      <c r="G186" s="301" t="s">
        <v>332</v>
      </c>
      <c r="H186" s="318"/>
      <c r="I186" s="169"/>
      <c r="J186" s="50" t="s">
        <v>2</v>
      </c>
      <c r="K186" s="51"/>
      <c r="L186" s="51"/>
      <c r="M186" s="233"/>
      <c r="N186" s="128"/>
      <c r="V186" s="150"/>
    </row>
    <row r="187" spans="1:22" ht="13.8" thickBot="1">
      <c r="A187" s="297"/>
      <c r="B187" s="53"/>
      <c r="C187" s="53"/>
      <c r="D187" s="146"/>
      <c r="E187" s="53"/>
      <c r="F187" s="53"/>
      <c r="G187" s="302"/>
      <c r="H187" s="303"/>
      <c r="I187" s="304"/>
      <c r="J187" s="55" t="s">
        <v>2</v>
      </c>
      <c r="K187" s="55"/>
      <c r="L187" s="55"/>
      <c r="M187" s="22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225"/>
      <c r="N188" s="128"/>
      <c r="V188" s="150"/>
    </row>
    <row r="189" spans="1:22" ht="13.8" thickBot="1">
      <c r="A189" s="298"/>
      <c r="B189" s="60"/>
      <c r="C189" s="60"/>
      <c r="D189" s="65"/>
      <c r="E189" s="62" t="s">
        <v>4</v>
      </c>
      <c r="F189" s="63"/>
      <c r="G189" s="315"/>
      <c r="H189" s="316"/>
      <c r="I189" s="317"/>
      <c r="J189" s="57" t="s">
        <v>0</v>
      </c>
      <c r="K189" s="58"/>
      <c r="L189" s="58"/>
      <c r="M189" s="225"/>
      <c r="N189" s="128"/>
      <c r="V189" s="150"/>
    </row>
    <row r="190" spans="1:22" ht="21.6" thickTop="1" thickBot="1">
      <c r="A190" s="296">
        <f t="shared" ref="A190" si="39">A186+1</f>
        <v>44</v>
      </c>
      <c r="B190" s="166" t="s">
        <v>336</v>
      </c>
      <c r="C190" s="166" t="s">
        <v>338</v>
      </c>
      <c r="D190" s="166" t="s">
        <v>24</v>
      </c>
      <c r="E190" s="301" t="s">
        <v>340</v>
      </c>
      <c r="F190" s="301"/>
      <c r="G190" s="301" t="s">
        <v>332</v>
      </c>
      <c r="H190" s="318"/>
      <c r="I190" s="169"/>
      <c r="J190" s="50" t="s">
        <v>2</v>
      </c>
      <c r="K190" s="51"/>
      <c r="L190" s="51"/>
      <c r="M190" s="233"/>
      <c r="N190" s="128"/>
      <c r="V190" s="150"/>
    </row>
    <row r="191" spans="1:22" ht="13.8" thickBot="1">
      <c r="A191" s="297"/>
      <c r="B191" s="53"/>
      <c r="C191" s="53"/>
      <c r="D191" s="146"/>
      <c r="E191" s="53"/>
      <c r="F191" s="53"/>
      <c r="G191" s="302"/>
      <c r="H191" s="303"/>
      <c r="I191" s="304"/>
      <c r="J191" s="55" t="s">
        <v>2</v>
      </c>
      <c r="K191" s="55"/>
      <c r="L191" s="55"/>
      <c r="M191" s="22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225"/>
      <c r="N192" s="128"/>
      <c r="V192" s="150"/>
    </row>
    <row r="193" spans="1:22" ht="13.8" thickBot="1">
      <c r="A193" s="298"/>
      <c r="B193" s="60"/>
      <c r="C193" s="60"/>
      <c r="D193" s="65"/>
      <c r="E193" s="62" t="s">
        <v>4</v>
      </c>
      <c r="F193" s="63"/>
      <c r="G193" s="315"/>
      <c r="H193" s="316"/>
      <c r="I193" s="317"/>
      <c r="J193" s="57" t="s">
        <v>0</v>
      </c>
      <c r="K193" s="58"/>
      <c r="L193" s="58"/>
      <c r="M193" s="225"/>
      <c r="N193" s="128"/>
      <c r="V193" s="150"/>
    </row>
    <row r="194" spans="1:22" ht="21.6" thickTop="1" thickBot="1">
      <c r="A194" s="296">
        <f t="shared" ref="A194" si="40">A190+1</f>
        <v>45</v>
      </c>
      <c r="B194" s="166" t="s">
        <v>336</v>
      </c>
      <c r="C194" s="166" t="s">
        <v>338</v>
      </c>
      <c r="D194" s="166" t="s">
        <v>24</v>
      </c>
      <c r="E194" s="301" t="s">
        <v>340</v>
      </c>
      <c r="F194" s="301"/>
      <c r="G194" s="301" t="s">
        <v>332</v>
      </c>
      <c r="H194" s="318"/>
      <c r="I194" s="169"/>
      <c r="J194" s="50" t="s">
        <v>2</v>
      </c>
      <c r="K194" s="51"/>
      <c r="L194" s="51"/>
      <c r="M194" s="233"/>
      <c r="N194" s="128"/>
      <c r="V194" s="150"/>
    </row>
    <row r="195" spans="1:22" ht="13.8" thickBot="1">
      <c r="A195" s="297"/>
      <c r="B195" s="53"/>
      <c r="C195" s="53"/>
      <c r="D195" s="146"/>
      <c r="E195" s="53"/>
      <c r="F195" s="53"/>
      <c r="G195" s="302"/>
      <c r="H195" s="303"/>
      <c r="I195" s="304"/>
      <c r="J195" s="55" t="s">
        <v>2</v>
      </c>
      <c r="K195" s="55"/>
      <c r="L195" s="55"/>
      <c r="M195" s="22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225"/>
      <c r="N196" s="128"/>
      <c r="V196" s="150"/>
    </row>
    <row r="197" spans="1:22" ht="13.8" thickBot="1">
      <c r="A197" s="298"/>
      <c r="B197" s="60"/>
      <c r="C197" s="60"/>
      <c r="D197" s="65"/>
      <c r="E197" s="62" t="s">
        <v>4</v>
      </c>
      <c r="F197" s="63"/>
      <c r="G197" s="315"/>
      <c r="H197" s="316"/>
      <c r="I197" s="317"/>
      <c r="J197" s="57" t="s">
        <v>0</v>
      </c>
      <c r="K197" s="58"/>
      <c r="L197" s="58"/>
      <c r="M197" s="225"/>
      <c r="N197" s="128"/>
      <c r="V197" s="150"/>
    </row>
    <row r="198" spans="1:22" ht="21.6" thickTop="1" thickBot="1">
      <c r="A198" s="296">
        <f t="shared" ref="A198" si="41">A194+1</f>
        <v>46</v>
      </c>
      <c r="B198" s="166" t="s">
        <v>336</v>
      </c>
      <c r="C198" s="166" t="s">
        <v>338</v>
      </c>
      <c r="D198" s="166" t="s">
        <v>24</v>
      </c>
      <c r="E198" s="301" t="s">
        <v>340</v>
      </c>
      <c r="F198" s="301"/>
      <c r="G198" s="301" t="s">
        <v>332</v>
      </c>
      <c r="H198" s="318"/>
      <c r="I198" s="169"/>
      <c r="J198" s="50" t="s">
        <v>2</v>
      </c>
      <c r="K198" s="51"/>
      <c r="L198" s="51"/>
      <c r="M198" s="233"/>
      <c r="N198" s="128"/>
      <c r="V198" s="150"/>
    </row>
    <row r="199" spans="1:22" ht="13.8" thickBot="1">
      <c r="A199" s="297"/>
      <c r="B199" s="53"/>
      <c r="C199" s="53"/>
      <c r="D199" s="146"/>
      <c r="E199" s="53"/>
      <c r="F199" s="53"/>
      <c r="G199" s="302"/>
      <c r="H199" s="303"/>
      <c r="I199" s="304"/>
      <c r="J199" s="55" t="s">
        <v>2</v>
      </c>
      <c r="K199" s="55"/>
      <c r="L199" s="55"/>
      <c r="M199" s="22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225"/>
      <c r="N200" s="128"/>
      <c r="V200" s="150"/>
    </row>
    <row r="201" spans="1:22" ht="13.8" thickBot="1">
      <c r="A201" s="298"/>
      <c r="B201" s="60"/>
      <c r="C201" s="60"/>
      <c r="D201" s="65"/>
      <c r="E201" s="62" t="s">
        <v>4</v>
      </c>
      <c r="F201" s="63"/>
      <c r="G201" s="315"/>
      <c r="H201" s="316"/>
      <c r="I201" s="317"/>
      <c r="J201" s="57" t="s">
        <v>0</v>
      </c>
      <c r="K201" s="58"/>
      <c r="L201" s="58"/>
      <c r="M201" s="225"/>
      <c r="N201" s="128"/>
      <c r="V201" s="150"/>
    </row>
    <row r="202" spans="1:22" ht="21.6" thickTop="1" thickBot="1">
      <c r="A202" s="296">
        <f t="shared" ref="A202" si="42">A198+1</f>
        <v>47</v>
      </c>
      <c r="B202" s="166" t="s">
        <v>336</v>
      </c>
      <c r="C202" s="166" t="s">
        <v>338</v>
      </c>
      <c r="D202" s="166" t="s">
        <v>24</v>
      </c>
      <c r="E202" s="301" t="s">
        <v>340</v>
      </c>
      <c r="F202" s="301"/>
      <c r="G202" s="301" t="s">
        <v>332</v>
      </c>
      <c r="H202" s="318"/>
      <c r="I202" s="169"/>
      <c r="J202" s="50" t="s">
        <v>2</v>
      </c>
      <c r="K202" s="51"/>
      <c r="L202" s="51"/>
      <c r="M202" s="233"/>
      <c r="N202" s="128"/>
      <c r="V202" s="150"/>
    </row>
    <row r="203" spans="1:22" ht="13.8" thickBot="1">
      <c r="A203" s="297"/>
      <c r="B203" s="53"/>
      <c r="C203" s="53"/>
      <c r="D203" s="146"/>
      <c r="E203" s="53"/>
      <c r="F203" s="53"/>
      <c r="G203" s="302"/>
      <c r="H203" s="303"/>
      <c r="I203" s="304"/>
      <c r="J203" s="55" t="s">
        <v>2</v>
      </c>
      <c r="K203" s="55"/>
      <c r="L203" s="55"/>
      <c r="M203" s="22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225"/>
      <c r="N204" s="128"/>
      <c r="V204" s="150"/>
    </row>
    <row r="205" spans="1:22" ht="13.8" thickBot="1">
      <c r="A205" s="298"/>
      <c r="B205" s="60"/>
      <c r="C205" s="60"/>
      <c r="D205" s="65"/>
      <c r="E205" s="62" t="s">
        <v>4</v>
      </c>
      <c r="F205" s="63"/>
      <c r="G205" s="315"/>
      <c r="H205" s="316"/>
      <c r="I205" s="317"/>
      <c r="J205" s="57" t="s">
        <v>0</v>
      </c>
      <c r="K205" s="58"/>
      <c r="L205" s="58"/>
      <c r="M205" s="225"/>
      <c r="N205" s="128"/>
      <c r="V205" s="150"/>
    </row>
    <row r="206" spans="1:22" ht="21.6" thickTop="1" thickBot="1">
      <c r="A206" s="296">
        <f t="shared" ref="A206" si="43">A202+1</f>
        <v>48</v>
      </c>
      <c r="B206" s="166" t="s">
        <v>336</v>
      </c>
      <c r="C206" s="166" t="s">
        <v>338</v>
      </c>
      <c r="D206" s="166" t="s">
        <v>24</v>
      </c>
      <c r="E206" s="301" t="s">
        <v>340</v>
      </c>
      <c r="F206" s="301"/>
      <c r="G206" s="301" t="s">
        <v>332</v>
      </c>
      <c r="H206" s="318"/>
      <c r="I206" s="169"/>
      <c r="J206" s="50" t="s">
        <v>2</v>
      </c>
      <c r="K206" s="51"/>
      <c r="L206" s="51"/>
      <c r="M206" s="233"/>
      <c r="N206" s="128"/>
      <c r="V206" s="150"/>
    </row>
    <row r="207" spans="1:22" ht="13.8" thickBot="1">
      <c r="A207" s="297"/>
      <c r="B207" s="53"/>
      <c r="C207" s="53"/>
      <c r="D207" s="146"/>
      <c r="E207" s="53"/>
      <c r="F207" s="53"/>
      <c r="G207" s="302"/>
      <c r="H207" s="303"/>
      <c r="I207" s="304"/>
      <c r="J207" s="55" t="s">
        <v>2</v>
      </c>
      <c r="K207" s="55"/>
      <c r="L207" s="55"/>
      <c r="M207" s="22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225"/>
      <c r="N208" s="128"/>
      <c r="V208" s="150"/>
    </row>
    <row r="209" spans="1:22" ht="13.8" thickBot="1">
      <c r="A209" s="298"/>
      <c r="B209" s="60"/>
      <c r="C209" s="60"/>
      <c r="D209" s="65"/>
      <c r="E209" s="62" t="s">
        <v>4</v>
      </c>
      <c r="F209" s="63"/>
      <c r="G209" s="315"/>
      <c r="H209" s="316"/>
      <c r="I209" s="317"/>
      <c r="J209" s="57" t="s">
        <v>0</v>
      </c>
      <c r="K209" s="58"/>
      <c r="L209" s="58"/>
      <c r="M209" s="225"/>
      <c r="N209" s="128"/>
      <c r="V209" s="150"/>
    </row>
    <row r="210" spans="1:22" ht="21.6" thickTop="1" thickBot="1">
      <c r="A210" s="296">
        <f t="shared" ref="A210" si="44">A206+1</f>
        <v>49</v>
      </c>
      <c r="B210" s="166" t="s">
        <v>336</v>
      </c>
      <c r="C210" s="166" t="s">
        <v>338</v>
      </c>
      <c r="D210" s="166" t="s">
        <v>24</v>
      </c>
      <c r="E210" s="301" t="s">
        <v>340</v>
      </c>
      <c r="F210" s="301"/>
      <c r="G210" s="301" t="s">
        <v>332</v>
      </c>
      <c r="H210" s="318"/>
      <c r="I210" s="169"/>
      <c r="J210" s="50" t="s">
        <v>2</v>
      </c>
      <c r="K210" s="51"/>
      <c r="L210" s="51"/>
      <c r="M210" s="233"/>
      <c r="N210" s="128"/>
      <c r="V210" s="150"/>
    </row>
    <row r="211" spans="1:22" ht="13.8" thickBot="1">
      <c r="A211" s="297"/>
      <c r="B211" s="53"/>
      <c r="C211" s="53"/>
      <c r="D211" s="146"/>
      <c r="E211" s="53"/>
      <c r="F211" s="53"/>
      <c r="G211" s="302"/>
      <c r="H211" s="303"/>
      <c r="I211" s="304"/>
      <c r="J211" s="55" t="s">
        <v>2</v>
      </c>
      <c r="K211" s="55"/>
      <c r="L211" s="55"/>
      <c r="M211" s="22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225"/>
      <c r="N212" s="128"/>
      <c r="V212" s="150"/>
    </row>
    <row r="213" spans="1:22" ht="13.8" thickBot="1">
      <c r="A213" s="298"/>
      <c r="B213" s="60"/>
      <c r="C213" s="60"/>
      <c r="D213" s="65"/>
      <c r="E213" s="62" t="s">
        <v>4</v>
      </c>
      <c r="F213" s="63"/>
      <c r="G213" s="315"/>
      <c r="H213" s="316"/>
      <c r="I213" s="317"/>
      <c r="J213" s="57" t="s">
        <v>0</v>
      </c>
      <c r="K213" s="58"/>
      <c r="L213" s="58"/>
      <c r="M213" s="225"/>
      <c r="N213" s="128"/>
      <c r="V213" s="150"/>
    </row>
    <row r="214" spans="1:22" ht="21.6" thickTop="1" thickBot="1">
      <c r="A214" s="296">
        <f t="shared" ref="A214" si="45">A210+1</f>
        <v>50</v>
      </c>
      <c r="B214" s="166" t="s">
        <v>336</v>
      </c>
      <c r="C214" s="166" t="s">
        <v>338</v>
      </c>
      <c r="D214" s="166" t="s">
        <v>24</v>
      </c>
      <c r="E214" s="301" t="s">
        <v>340</v>
      </c>
      <c r="F214" s="301"/>
      <c r="G214" s="301" t="s">
        <v>332</v>
      </c>
      <c r="H214" s="318"/>
      <c r="I214" s="169"/>
      <c r="J214" s="50" t="s">
        <v>2</v>
      </c>
      <c r="K214" s="51"/>
      <c r="L214" s="51"/>
      <c r="M214" s="233"/>
      <c r="N214" s="128"/>
      <c r="V214" s="150"/>
    </row>
    <row r="215" spans="1:22" ht="13.8" thickBot="1">
      <c r="A215" s="297"/>
      <c r="B215" s="53"/>
      <c r="C215" s="53"/>
      <c r="D215" s="146"/>
      <c r="E215" s="53"/>
      <c r="F215" s="53"/>
      <c r="G215" s="302"/>
      <c r="H215" s="303"/>
      <c r="I215" s="304"/>
      <c r="J215" s="55" t="s">
        <v>2</v>
      </c>
      <c r="K215" s="55"/>
      <c r="L215" s="55"/>
      <c r="M215" s="22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225"/>
      <c r="N216" s="128"/>
      <c r="V216" s="150"/>
    </row>
    <row r="217" spans="1:22" ht="13.8" thickBot="1">
      <c r="A217" s="298"/>
      <c r="B217" s="60"/>
      <c r="C217" s="60"/>
      <c r="D217" s="65"/>
      <c r="E217" s="62" t="s">
        <v>4</v>
      </c>
      <c r="F217" s="63"/>
      <c r="G217" s="315"/>
      <c r="H217" s="316"/>
      <c r="I217" s="317"/>
      <c r="J217" s="57" t="s">
        <v>0</v>
      </c>
      <c r="K217" s="58"/>
      <c r="L217" s="58"/>
      <c r="M217" s="225"/>
      <c r="N217" s="128"/>
      <c r="V217" s="150"/>
    </row>
    <row r="218" spans="1:22" ht="21.6" thickTop="1" thickBot="1">
      <c r="A218" s="296">
        <f t="shared" ref="A218" si="46">A214+1</f>
        <v>51</v>
      </c>
      <c r="B218" s="166" t="s">
        <v>336</v>
      </c>
      <c r="C218" s="166" t="s">
        <v>338</v>
      </c>
      <c r="D218" s="166" t="s">
        <v>24</v>
      </c>
      <c r="E218" s="301" t="s">
        <v>340</v>
      </c>
      <c r="F218" s="301"/>
      <c r="G218" s="301" t="s">
        <v>332</v>
      </c>
      <c r="H218" s="318"/>
      <c r="I218" s="169"/>
      <c r="J218" s="50" t="s">
        <v>2</v>
      </c>
      <c r="K218" s="51"/>
      <c r="L218" s="51"/>
      <c r="M218" s="233"/>
      <c r="N218" s="128"/>
      <c r="V218" s="150"/>
    </row>
    <row r="219" spans="1:22" ht="13.8" thickBot="1">
      <c r="A219" s="297"/>
      <c r="B219" s="53"/>
      <c r="C219" s="53"/>
      <c r="D219" s="146"/>
      <c r="E219" s="53"/>
      <c r="F219" s="53"/>
      <c r="G219" s="302"/>
      <c r="H219" s="303"/>
      <c r="I219" s="304"/>
      <c r="J219" s="55" t="s">
        <v>2</v>
      </c>
      <c r="K219" s="55"/>
      <c r="L219" s="55"/>
      <c r="M219" s="22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225"/>
      <c r="N220" s="128"/>
      <c r="V220" s="150"/>
    </row>
    <row r="221" spans="1:22" ht="13.8" thickBot="1">
      <c r="A221" s="298"/>
      <c r="B221" s="60"/>
      <c r="C221" s="60"/>
      <c r="D221" s="65"/>
      <c r="E221" s="62" t="s">
        <v>4</v>
      </c>
      <c r="F221" s="63"/>
      <c r="G221" s="315"/>
      <c r="H221" s="316"/>
      <c r="I221" s="317"/>
      <c r="J221" s="57" t="s">
        <v>0</v>
      </c>
      <c r="K221" s="58"/>
      <c r="L221" s="58"/>
      <c r="M221" s="225"/>
      <c r="N221" s="128"/>
      <c r="V221" s="150"/>
    </row>
    <row r="222" spans="1:22" ht="21.6" thickTop="1" thickBot="1">
      <c r="A222" s="296">
        <f t="shared" ref="A222" si="47">A218+1</f>
        <v>52</v>
      </c>
      <c r="B222" s="166" t="s">
        <v>336</v>
      </c>
      <c r="C222" s="166" t="s">
        <v>338</v>
      </c>
      <c r="D222" s="166" t="s">
        <v>24</v>
      </c>
      <c r="E222" s="301" t="s">
        <v>340</v>
      </c>
      <c r="F222" s="301"/>
      <c r="G222" s="301" t="s">
        <v>332</v>
      </c>
      <c r="H222" s="318"/>
      <c r="I222" s="169"/>
      <c r="J222" s="50" t="s">
        <v>2</v>
      </c>
      <c r="K222" s="51"/>
      <c r="L222" s="51"/>
      <c r="M222" s="233"/>
      <c r="N222" s="128"/>
      <c r="V222" s="150"/>
    </row>
    <row r="223" spans="1:22" ht="13.8" thickBot="1">
      <c r="A223" s="297"/>
      <c r="B223" s="53"/>
      <c r="C223" s="53"/>
      <c r="D223" s="146"/>
      <c r="E223" s="53"/>
      <c r="F223" s="53"/>
      <c r="G223" s="302"/>
      <c r="H223" s="303"/>
      <c r="I223" s="304"/>
      <c r="J223" s="55" t="s">
        <v>2</v>
      </c>
      <c r="K223" s="55"/>
      <c r="L223" s="55"/>
      <c r="M223" s="22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225"/>
      <c r="N224" s="128"/>
      <c r="V224" s="150"/>
    </row>
    <row r="225" spans="1:22" ht="13.8" thickBot="1">
      <c r="A225" s="298"/>
      <c r="B225" s="60"/>
      <c r="C225" s="60"/>
      <c r="D225" s="65"/>
      <c r="E225" s="62" t="s">
        <v>4</v>
      </c>
      <c r="F225" s="63"/>
      <c r="G225" s="315"/>
      <c r="H225" s="316"/>
      <c r="I225" s="317"/>
      <c r="J225" s="57" t="s">
        <v>0</v>
      </c>
      <c r="K225" s="58"/>
      <c r="L225" s="58"/>
      <c r="M225" s="225"/>
      <c r="N225" s="128"/>
      <c r="V225" s="150"/>
    </row>
    <row r="226" spans="1:22" ht="21.6" thickTop="1" thickBot="1">
      <c r="A226" s="296">
        <f t="shared" ref="A226" si="48">A222+1</f>
        <v>53</v>
      </c>
      <c r="B226" s="166" t="s">
        <v>336</v>
      </c>
      <c r="C226" s="166" t="s">
        <v>338</v>
      </c>
      <c r="D226" s="166" t="s">
        <v>24</v>
      </c>
      <c r="E226" s="301" t="s">
        <v>340</v>
      </c>
      <c r="F226" s="301"/>
      <c r="G226" s="301" t="s">
        <v>332</v>
      </c>
      <c r="H226" s="318"/>
      <c r="I226" s="169"/>
      <c r="J226" s="50" t="s">
        <v>2</v>
      </c>
      <c r="K226" s="51"/>
      <c r="L226" s="51"/>
      <c r="M226" s="233"/>
      <c r="N226" s="128"/>
      <c r="V226" s="150"/>
    </row>
    <row r="227" spans="1:22" ht="13.8" thickBot="1">
      <c r="A227" s="297"/>
      <c r="B227" s="53"/>
      <c r="C227" s="53"/>
      <c r="D227" s="146"/>
      <c r="E227" s="53"/>
      <c r="F227" s="53"/>
      <c r="G227" s="302"/>
      <c r="H227" s="303"/>
      <c r="I227" s="304"/>
      <c r="J227" s="55" t="s">
        <v>2</v>
      </c>
      <c r="K227" s="55"/>
      <c r="L227" s="55"/>
      <c r="M227" s="22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225"/>
      <c r="N228" s="128"/>
      <c r="V228" s="150"/>
    </row>
    <row r="229" spans="1:22" ht="13.8" thickBot="1">
      <c r="A229" s="298"/>
      <c r="B229" s="60"/>
      <c r="C229" s="60"/>
      <c r="D229" s="65"/>
      <c r="E229" s="62" t="s">
        <v>4</v>
      </c>
      <c r="F229" s="63"/>
      <c r="G229" s="315"/>
      <c r="H229" s="316"/>
      <c r="I229" s="317"/>
      <c r="J229" s="57" t="s">
        <v>0</v>
      </c>
      <c r="K229" s="58"/>
      <c r="L229" s="58"/>
      <c r="M229" s="225"/>
      <c r="N229" s="128"/>
      <c r="V229" s="150"/>
    </row>
    <row r="230" spans="1:22" ht="21.6" thickTop="1" thickBot="1">
      <c r="A230" s="296">
        <f t="shared" ref="A230" si="49">A226+1</f>
        <v>54</v>
      </c>
      <c r="B230" s="166" t="s">
        <v>336</v>
      </c>
      <c r="C230" s="166" t="s">
        <v>338</v>
      </c>
      <c r="D230" s="166" t="s">
        <v>24</v>
      </c>
      <c r="E230" s="301" t="s">
        <v>340</v>
      </c>
      <c r="F230" s="301"/>
      <c r="G230" s="301" t="s">
        <v>332</v>
      </c>
      <c r="H230" s="318"/>
      <c r="I230" s="169"/>
      <c r="J230" s="50" t="s">
        <v>2</v>
      </c>
      <c r="K230" s="51"/>
      <c r="L230" s="51"/>
      <c r="M230" s="233"/>
      <c r="N230" s="128"/>
      <c r="V230" s="150"/>
    </row>
    <row r="231" spans="1:22" ht="13.8" thickBot="1">
      <c r="A231" s="297"/>
      <c r="B231" s="53"/>
      <c r="C231" s="53"/>
      <c r="D231" s="146"/>
      <c r="E231" s="53"/>
      <c r="F231" s="53"/>
      <c r="G231" s="302"/>
      <c r="H231" s="303"/>
      <c r="I231" s="304"/>
      <c r="J231" s="55" t="s">
        <v>2</v>
      </c>
      <c r="K231" s="55"/>
      <c r="L231" s="55"/>
      <c r="M231" s="22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225"/>
      <c r="N232" s="128"/>
      <c r="V232" s="150"/>
    </row>
    <row r="233" spans="1:22" ht="13.8" thickBot="1">
      <c r="A233" s="298"/>
      <c r="B233" s="60"/>
      <c r="C233" s="60"/>
      <c r="D233" s="65"/>
      <c r="E233" s="62" t="s">
        <v>4</v>
      </c>
      <c r="F233" s="63"/>
      <c r="G233" s="315"/>
      <c r="H233" s="316"/>
      <c r="I233" s="317"/>
      <c r="J233" s="57" t="s">
        <v>0</v>
      </c>
      <c r="K233" s="58"/>
      <c r="L233" s="58"/>
      <c r="M233" s="225"/>
      <c r="N233" s="128"/>
      <c r="V233" s="150"/>
    </row>
    <row r="234" spans="1:22" ht="21.6" thickTop="1" thickBot="1">
      <c r="A234" s="296">
        <f t="shared" ref="A234" si="50">A230+1</f>
        <v>55</v>
      </c>
      <c r="B234" s="166" t="s">
        <v>336</v>
      </c>
      <c r="C234" s="166" t="s">
        <v>338</v>
      </c>
      <c r="D234" s="166" t="s">
        <v>24</v>
      </c>
      <c r="E234" s="301" t="s">
        <v>340</v>
      </c>
      <c r="F234" s="301"/>
      <c r="G234" s="301" t="s">
        <v>332</v>
      </c>
      <c r="H234" s="318"/>
      <c r="I234" s="169"/>
      <c r="J234" s="50" t="s">
        <v>2</v>
      </c>
      <c r="K234" s="51"/>
      <c r="L234" s="51"/>
      <c r="M234" s="233"/>
      <c r="N234" s="128"/>
      <c r="V234" s="150"/>
    </row>
    <row r="235" spans="1:22" ht="13.8" thickBot="1">
      <c r="A235" s="297"/>
      <c r="B235" s="53"/>
      <c r="C235" s="53"/>
      <c r="D235" s="146"/>
      <c r="E235" s="53"/>
      <c r="F235" s="53"/>
      <c r="G235" s="302"/>
      <c r="H235" s="303"/>
      <c r="I235" s="304"/>
      <c r="J235" s="55" t="s">
        <v>2</v>
      </c>
      <c r="K235" s="55"/>
      <c r="L235" s="55"/>
      <c r="M235" s="22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225"/>
      <c r="N236" s="128"/>
      <c r="V236" s="150"/>
    </row>
    <row r="237" spans="1:22" ht="13.8" thickBot="1">
      <c r="A237" s="298"/>
      <c r="B237" s="60"/>
      <c r="C237" s="60"/>
      <c r="D237" s="65"/>
      <c r="E237" s="62" t="s">
        <v>4</v>
      </c>
      <c r="F237" s="63"/>
      <c r="G237" s="315"/>
      <c r="H237" s="316"/>
      <c r="I237" s="317"/>
      <c r="J237" s="57" t="s">
        <v>0</v>
      </c>
      <c r="K237" s="58"/>
      <c r="L237" s="58"/>
      <c r="M237" s="225"/>
      <c r="N237" s="128"/>
      <c r="V237" s="150"/>
    </row>
    <row r="238" spans="1:22" ht="21.6" thickTop="1" thickBot="1">
      <c r="A238" s="296">
        <f t="shared" ref="A238" si="51">A234+1</f>
        <v>56</v>
      </c>
      <c r="B238" s="166" t="s">
        <v>336</v>
      </c>
      <c r="C238" s="166" t="s">
        <v>338</v>
      </c>
      <c r="D238" s="166" t="s">
        <v>24</v>
      </c>
      <c r="E238" s="301" t="s">
        <v>340</v>
      </c>
      <c r="F238" s="301"/>
      <c r="G238" s="301" t="s">
        <v>332</v>
      </c>
      <c r="H238" s="318"/>
      <c r="I238" s="169"/>
      <c r="J238" s="50" t="s">
        <v>2</v>
      </c>
      <c r="K238" s="51"/>
      <c r="L238" s="51"/>
      <c r="M238" s="233"/>
      <c r="N238" s="128"/>
      <c r="V238" s="150"/>
    </row>
    <row r="239" spans="1:22" ht="13.8" thickBot="1">
      <c r="A239" s="297"/>
      <c r="B239" s="53"/>
      <c r="C239" s="53"/>
      <c r="D239" s="146"/>
      <c r="E239" s="53"/>
      <c r="F239" s="53"/>
      <c r="G239" s="302"/>
      <c r="H239" s="303"/>
      <c r="I239" s="304"/>
      <c r="J239" s="55" t="s">
        <v>2</v>
      </c>
      <c r="K239" s="55"/>
      <c r="L239" s="55"/>
      <c r="M239" s="22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225"/>
      <c r="N240" s="128"/>
      <c r="V240" s="150"/>
    </row>
    <row r="241" spans="1:22" ht="13.8" thickBot="1">
      <c r="A241" s="298"/>
      <c r="B241" s="60"/>
      <c r="C241" s="60"/>
      <c r="D241" s="65"/>
      <c r="E241" s="62" t="s">
        <v>4</v>
      </c>
      <c r="F241" s="63"/>
      <c r="G241" s="315"/>
      <c r="H241" s="316"/>
      <c r="I241" s="317"/>
      <c r="J241" s="57" t="s">
        <v>0</v>
      </c>
      <c r="K241" s="58"/>
      <c r="L241" s="58"/>
      <c r="M241" s="225"/>
      <c r="N241" s="128"/>
      <c r="V241" s="150"/>
    </row>
    <row r="242" spans="1:22" ht="21.6" thickTop="1" thickBot="1">
      <c r="A242" s="296">
        <f t="shared" ref="A242" si="52">A238+1</f>
        <v>57</v>
      </c>
      <c r="B242" s="166" t="s">
        <v>336</v>
      </c>
      <c r="C242" s="166" t="s">
        <v>338</v>
      </c>
      <c r="D242" s="166" t="s">
        <v>24</v>
      </c>
      <c r="E242" s="301" t="s">
        <v>340</v>
      </c>
      <c r="F242" s="301"/>
      <c r="G242" s="301" t="s">
        <v>332</v>
      </c>
      <c r="H242" s="318"/>
      <c r="I242" s="169"/>
      <c r="J242" s="50" t="s">
        <v>2</v>
      </c>
      <c r="K242" s="51"/>
      <c r="L242" s="51"/>
      <c r="M242" s="233"/>
      <c r="N242" s="128"/>
      <c r="V242" s="150"/>
    </row>
    <row r="243" spans="1:22" ht="13.8" thickBot="1">
      <c r="A243" s="297"/>
      <c r="B243" s="53"/>
      <c r="C243" s="53"/>
      <c r="D243" s="146"/>
      <c r="E243" s="53"/>
      <c r="F243" s="53"/>
      <c r="G243" s="302"/>
      <c r="H243" s="303"/>
      <c r="I243" s="304"/>
      <c r="J243" s="55" t="s">
        <v>2</v>
      </c>
      <c r="K243" s="55"/>
      <c r="L243" s="55"/>
      <c r="M243" s="22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225"/>
      <c r="N244" s="128"/>
      <c r="V244" s="150"/>
    </row>
    <row r="245" spans="1:22" ht="13.8" thickBot="1">
      <c r="A245" s="298"/>
      <c r="B245" s="60"/>
      <c r="C245" s="60"/>
      <c r="D245" s="65"/>
      <c r="E245" s="62" t="s">
        <v>4</v>
      </c>
      <c r="F245" s="63"/>
      <c r="G245" s="315"/>
      <c r="H245" s="316"/>
      <c r="I245" s="317"/>
      <c r="J245" s="57" t="s">
        <v>0</v>
      </c>
      <c r="K245" s="58"/>
      <c r="L245" s="58"/>
      <c r="M245" s="225"/>
      <c r="N245" s="128"/>
      <c r="V245" s="150"/>
    </row>
    <row r="246" spans="1:22" ht="21.6" thickTop="1" thickBot="1">
      <c r="A246" s="296">
        <f t="shared" ref="A246" si="53">A242+1</f>
        <v>58</v>
      </c>
      <c r="B246" s="166" t="s">
        <v>336</v>
      </c>
      <c r="C246" s="166" t="s">
        <v>338</v>
      </c>
      <c r="D246" s="166" t="s">
        <v>24</v>
      </c>
      <c r="E246" s="301" t="s">
        <v>340</v>
      </c>
      <c r="F246" s="301"/>
      <c r="G246" s="301" t="s">
        <v>332</v>
      </c>
      <c r="H246" s="318"/>
      <c r="I246" s="169"/>
      <c r="J246" s="50" t="s">
        <v>2</v>
      </c>
      <c r="K246" s="51"/>
      <c r="L246" s="51"/>
      <c r="M246" s="233"/>
      <c r="N246" s="128"/>
      <c r="V246" s="150"/>
    </row>
    <row r="247" spans="1:22" ht="13.8" thickBot="1">
      <c r="A247" s="297"/>
      <c r="B247" s="53"/>
      <c r="C247" s="53"/>
      <c r="D247" s="146"/>
      <c r="E247" s="53"/>
      <c r="F247" s="53"/>
      <c r="G247" s="302"/>
      <c r="H247" s="303"/>
      <c r="I247" s="304"/>
      <c r="J247" s="55" t="s">
        <v>2</v>
      </c>
      <c r="K247" s="55"/>
      <c r="L247" s="55"/>
      <c r="M247" s="22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225"/>
      <c r="N248" s="128"/>
      <c r="V248" s="150"/>
    </row>
    <row r="249" spans="1:22" ht="13.8" thickBot="1">
      <c r="A249" s="298"/>
      <c r="B249" s="60"/>
      <c r="C249" s="60"/>
      <c r="D249" s="65"/>
      <c r="E249" s="62" t="s">
        <v>4</v>
      </c>
      <c r="F249" s="63"/>
      <c r="G249" s="315"/>
      <c r="H249" s="316"/>
      <c r="I249" s="317"/>
      <c r="J249" s="57" t="s">
        <v>0</v>
      </c>
      <c r="K249" s="58"/>
      <c r="L249" s="58"/>
      <c r="M249" s="225"/>
      <c r="N249" s="128"/>
      <c r="V249" s="150"/>
    </row>
    <row r="250" spans="1:22" ht="21.6" thickTop="1" thickBot="1">
      <c r="A250" s="296">
        <f t="shared" ref="A250" si="54">A246+1</f>
        <v>59</v>
      </c>
      <c r="B250" s="166" t="s">
        <v>336</v>
      </c>
      <c r="C250" s="166" t="s">
        <v>338</v>
      </c>
      <c r="D250" s="166" t="s">
        <v>24</v>
      </c>
      <c r="E250" s="301" t="s">
        <v>340</v>
      </c>
      <c r="F250" s="301"/>
      <c r="G250" s="301" t="s">
        <v>332</v>
      </c>
      <c r="H250" s="318"/>
      <c r="I250" s="169"/>
      <c r="J250" s="50" t="s">
        <v>2</v>
      </c>
      <c r="K250" s="51"/>
      <c r="L250" s="51"/>
      <c r="M250" s="233"/>
      <c r="N250" s="128"/>
      <c r="V250" s="150"/>
    </row>
    <row r="251" spans="1:22" ht="13.8" thickBot="1">
      <c r="A251" s="297"/>
      <c r="B251" s="53"/>
      <c r="C251" s="53"/>
      <c r="D251" s="146"/>
      <c r="E251" s="53"/>
      <c r="F251" s="53"/>
      <c r="G251" s="302"/>
      <c r="H251" s="303"/>
      <c r="I251" s="304"/>
      <c r="J251" s="55" t="s">
        <v>2</v>
      </c>
      <c r="K251" s="55"/>
      <c r="L251" s="55"/>
      <c r="M251" s="22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225"/>
      <c r="N252" s="128"/>
      <c r="V252" s="150"/>
    </row>
    <row r="253" spans="1:22" ht="13.8" thickBot="1">
      <c r="A253" s="298"/>
      <c r="B253" s="60"/>
      <c r="C253" s="60"/>
      <c r="D253" s="65"/>
      <c r="E253" s="62" t="s">
        <v>4</v>
      </c>
      <c r="F253" s="63"/>
      <c r="G253" s="315"/>
      <c r="H253" s="316"/>
      <c r="I253" s="317"/>
      <c r="J253" s="57" t="s">
        <v>0</v>
      </c>
      <c r="K253" s="58"/>
      <c r="L253" s="58"/>
      <c r="M253" s="225"/>
      <c r="N253" s="128"/>
      <c r="V253" s="150"/>
    </row>
    <row r="254" spans="1:22" ht="21.6" thickTop="1" thickBot="1">
      <c r="A254" s="296">
        <f t="shared" ref="A254" si="55">A250+1</f>
        <v>60</v>
      </c>
      <c r="B254" s="166" t="s">
        <v>336</v>
      </c>
      <c r="C254" s="166" t="s">
        <v>338</v>
      </c>
      <c r="D254" s="166" t="s">
        <v>24</v>
      </c>
      <c r="E254" s="301" t="s">
        <v>340</v>
      </c>
      <c r="F254" s="301"/>
      <c r="G254" s="301" t="s">
        <v>332</v>
      </c>
      <c r="H254" s="318"/>
      <c r="I254" s="169"/>
      <c r="J254" s="50" t="s">
        <v>2</v>
      </c>
      <c r="K254" s="51"/>
      <c r="L254" s="51"/>
      <c r="M254" s="233"/>
      <c r="N254" s="128"/>
      <c r="V254" s="150"/>
    </row>
    <row r="255" spans="1:22" ht="13.8" thickBot="1">
      <c r="A255" s="297"/>
      <c r="B255" s="53"/>
      <c r="C255" s="53"/>
      <c r="D255" s="146"/>
      <c r="E255" s="53"/>
      <c r="F255" s="53"/>
      <c r="G255" s="302"/>
      <c r="H255" s="303"/>
      <c r="I255" s="304"/>
      <c r="J255" s="55" t="s">
        <v>2</v>
      </c>
      <c r="K255" s="55"/>
      <c r="L255" s="55"/>
      <c r="M255" s="22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225"/>
      <c r="N256" s="128"/>
      <c r="V256" s="150"/>
    </row>
    <row r="257" spans="1:22" ht="13.8" thickBot="1">
      <c r="A257" s="298"/>
      <c r="B257" s="60"/>
      <c r="C257" s="60"/>
      <c r="D257" s="65"/>
      <c r="E257" s="62" t="s">
        <v>4</v>
      </c>
      <c r="F257" s="63"/>
      <c r="G257" s="315"/>
      <c r="H257" s="316"/>
      <c r="I257" s="317"/>
      <c r="J257" s="57" t="s">
        <v>0</v>
      </c>
      <c r="K257" s="58"/>
      <c r="L257" s="58"/>
      <c r="M257" s="225"/>
      <c r="N257" s="128"/>
      <c r="V257" s="150"/>
    </row>
    <row r="258" spans="1:22" ht="21.6" thickTop="1" thickBot="1">
      <c r="A258" s="296">
        <f t="shared" ref="A258" si="56">A254+1</f>
        <v>61</v>
      </c>
      <c r="B258" s="166" t="s">
        <v>336</v>
      </c>
      <c r="C258" s="166" t="s">
        <v>338</v>
      </c>
      <c r="D258" s="166" t="s">
        <v>24</v>
      </c>
      <c r="E258" s="301" t="s">
        <v>340</v>
      </c>
      <c r="F258" s="301"/>
      <c r="G258" s="301" t="s">
        <v>332</v>
      </c>
      <c r="H258" s="318"/>
      <c r="I258" s="169"/>
      <c r="J258" s="50" t="s">
        <v>2</v>
      </c>
      <c r="K258" s="51"/>
      <c r="L258" s="51"/>
      <c r="M258" s="233"/>
      <c r="N258" s="128"/>
      <c r="V258" s="150"/>
    </row>
    <row r="259" spans="1:22" ht="13.8" thickBot="1">
      <c r="A259" s="297"/>
      <c r="B259" s="53"/>
      <c r="C259" s="53"/>
      <c r="D259" s="146"/>
      <c r="E259" s="53"/>
      <c r="F259" s="53"/>
      <c r="G259" s="302"/>
      <c r="H259" s="303"/>
      <c r="I259" s="304"/>
      <c r="J259" s="55" t="s">
        <v>2</v>
      </c>
      <c r="K259" s="55"/>
      <c r="L259" s="55"/>
      <c r="M259" s="22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225"/>
      <c r="N260" s="128"/>
      <c r="V260" s="150"/>
    </row>
    <row r="261" spans="1:22" ht="13.8" thickBot="1">
      <c r="A261" s="298"/>
      <c r="B261" s="60"/>
      <c r="C261" s="60"/>
      <c r="D261" s="65"/>
      <c r="E261" s="62" t="s">
        <v>4</v>
      </c>
      <c r="F261" s="63"/>
      <c r="G261" s="315"/>
      <c r="H261" s="316"/>
      <c r="I261" s="317"/>
      <c r="J261" s="57" t="s">
        <v>0</v>
      </c>
      <c r="K261" s="58"/>
      <c r="L261" s="58"/>
      <c r="M261" s="225"/>
      <c r="N261" s="128"/>
      <c r="V261" s="150"/>
    </row>
    <row r="262" spans="1:22" ht="21.6" thickTop="1" thickBot="1">
      <c r="A262" s="296">
        <f t="shared" ref="A262" si="57">A258+1</f>
        <v>62</v>
      </c>
      <c r="B262" s="166" t="s">
        <v>336</v>
      </c>
      <c r="C262" s="166" t="s">
        <v>338</v>
      </c>
      <c r="D262" s="166" t="s">
        <v>24</v>
      </c>
      <c r="E262" s="301" t="s">
        <v>340</v>
      </c>
      <c r="F262" s="301"/>
      <c r="G262" s="301" t="s">
        <v>332</v>
      </c>
      <c r="H262" s="318"/>
      <c r="I262" s="169"/>
      <c r="J262" s="50" t="s">
        <v>2</v>
      </c>
      <c r="K262" s="51"/>
      <c r="L262" s="51"/>
      <c r="M262" s="233"/>
      <c r="N262" s="128"/>
      <c r="V262" s="150"/>
    </row>
    <row r="263" spans="1:22" ht="13.8" thickBot="1">
      <c r="A263" s="297"/>
      <c r="B263" s="53"/>
      <c r="C263" s="53"/>
      <c r="D263" s="146"/>
      <c r="E263" s="53"/>
      <c r="F263" s="53"/>
      <c r="G263" s="302"/>
      <c r="H263" s="303"/>
      <c r="I263" s="304"/>
      <c r="J263" s="55" t="s">
        <v>2</v>
      </c>
      <c r="K263" s="55"/>
      <c r="L263" s="55"/>
      <c r="M263" s="22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225"/>
      <c r="N264" s="128"/>
      <c r="V264" s="150"/>
    </row>
    <row r="265" spans="1:22" ht="13.8" thickBot="1">
      <c r="A265" s="298"/>
      <c r="B265" s="60"/>
      <c r="C265" s="60"/>
      <c r="D265" s="65"/>
      <c r="E265" s="62" t="s">
        <v>4</v>
      </c>
      <c r="F265" s="63"/>
      <c r="G265" s="315"/>
      <c r="H265" s="316"/>
      <c r="I265" s="317"/>
      <c r="J265" s="57" t="s">
        <v>0</v>
      </c>
      <c r="K265" s="58"/>
      <c r="L265" s="58"/>
      <c r="M265" s="225"/>
      <c r="N265" s="128"/>
      <c r="V265" s="150"/>
    </row>
    <row r="266" spans="1:22" ht="21.6" thickTop="1" thickBot="1">
      <c r="A266" s="296">
        <f t="shared" ref="A266" si="58">A262+1</f>
        <v>63</v>
      </c>
      <c r="B266" s="166" t="s">
        <v>336</v>
      </c>
      <c r="C266" s="166" t="s">
        <v>338</v>
      </c>
      <c r="D266" s="166" t="s">
        <v>24</v>
      </c>
      <c r="E266" s="301" t="s">
        <v>340</v>
      </c>
      <c r="F266" s="301"/>
      <c r="G266" s="301" t="s">
        <v>332</v>
      </c>
      <c r="H266" s="318"/>
      <c r="I266" s="169"/>
      <c r="J266" s="50" t="s">
        <v>2</v>
      </c>
      <c r="K266" s="51"/>
      <c r="L266" s="51"/>
      <c r="M266" s="233"/>
      <c r="N266" s="128"/>
      <c r="V266" s="150"/>
    </row>
    <row r="267" spans="1:22" ht="13.8" thickBot="1">
      <c r="A267" s="297"/>
      <c r="B267" s="53"/>
      <c r="C267" s="53"/>
      <c r="D267" s="146"/>
      <c r="E267" s="53"/>
      <c r="F267" s="53"/>
      <c r="G267" s="302"/>
      <c r="H267" s="303"/>
      <c r="I267" s="304"/>
      <c r="J267" s="55" t="s">
        <v>2</v>
      </c>
      <c r="K267" s="55"/>
      <c r="L267" s="55"/>
      <c r="M267" s="22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225"/>
      <c r="N268" s="128"/>
      <c r="V268" s="150"/>
    </row>
    <row r="269" spans="1:22" ht="13.8" thickBot="1">
      <c r="A269" s="298"/>
      <c r="B269" s="60"/>
      <c r="C269" s="60"/>
      <c r="D269" s="65"/>
      <c r="E269" s="62" t="s">
        <v>4</v>
      </c>
      <c r="F269" s="63"/>
      <c r="G269" s="315"/>
      <c r="H269" s="316"/>
      <c r="I269" s="317"/>
      <c r="J269" s="57" t="s">
        <v>0</v>
      </c>
      <c r="K269" s="58"/>
      <c r="L269" s="58"/>
      <c r="M269" s="225"/>
      <c r="N269" s="128"/>
      <c r="V269" s="150"/>
    </row>
    <row r="270" spans="1:22" ht="21.6" thickTop="1" thickBot="1">
      <c r="A270" s="296">
        <f t="shared" ref="A270" si="59">A266+1</f>
        <v>64</v>
      </c>
      <c r="B270" s="166" t="s">
        <v>336</v>
      </c>
      <c r="C270" s="166" t="s">
        <v>338</v>
      </c>
      <c r="D270" s="166" t="s">
        <v>24</v>
      </c>
      <c r="E270" s="301" t="s">
        <v>340</v>
      </c>
      <c r="F270" s="301"/>
      <c r="G270" s="301" t="s">
        <v>332</v>
      </c>
      <c r="H270" s="318"/>
      <c r="I270" s="169"/>
      <c r="J270" s="50" t="s">
        <v>2</v>
      </c>
      <c r="K270" s="51"/>
      <c r="L270" s="51"/>
      <c r="M270" s="233"/>
      <c r="N270" s="128"/>
      <c r="V270" s="150"/>
    </row>
    <row r="271" spans="1:22" ht="13.8" thickBot="1">
      <c r="A271" s="297"/>
      <c r="B271" s="53"/>
      <c r="C271" s="53"/>
      <c r="D271" s="146"/>
      <c r="E271" s="53"/>
      <c r="F271" s="53"/>
      <c r="G271" s="302"/>
      <c r="H271" s="303"/>
      <c r="I271" s="304"/>
      <c r="J271" s="55" t="s">
        <v>2</v>
      </c>
      <c r="K271" s="55"/>
      <c r="L271" s="55"/>
      <c r="M271" s="22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225"/>
      <c r="N272" s="128"/>
      <c r="V272" s="150"/>
    </row>
    <row r="273" spans="1:22" ht="13.8" thickBot="1">
      <c r="A273" s="298"/>
      <c r="B273" s="60"/>
      <c r="C273" s="60"/>
      <c r="D273" s="65"/>
      <c r="E273" s="62" t="s">
        <v>4</v>
      </c>
      <c r="F273" s="63"/>
      <c r="G273" s="315"/>
      <c r="H273" s="316"/>
      <c r="I273" s="317"/>
      <c r="J273" s="57" t="s">
        <v>0</v>
      </c>
      <c r="K273" s="58"/>
      <c r="L273" s="58"/>
      <c r="M273" s="225"/>
      <c r="N273" s="128"/>
      <c r="V273" s="150"/>
    </row>
    <row r="274" spans="1:22" ht="21.6" thickTop="1" thickBot="1">
      <c r="A274" s="296">
        <f t="shared" ref="A274" si="60">A270+1</f>
        <v>65</v>
      </c>
      <c r="B274" s="166" t="s">
        <v>336</v>
      </c>
      <c r="C274" s="166" t="s">
        <v>338</v>
      </c>
      <c r="D274" s="166" t="s">
        <v>24</v>
      </c>
      <c r="E274" s="301" t="s">
        <v>340</v>
      </c>
      <c r="F274" s="301"/>
      <c r="G274" s="301" t="s">
        <v>332</v>
      </c>
      <c r="H274" s="318"/>
      <c r="I274" s="169"/>
      <c r="J274" s="50" t="s">
        <v>2</v>
      </c>
      <c r="K274" s="51"/>
      <c r="L274" s="51"/>
      <c r="M274" s="233"/>
      <c r="N274" s="128"/>
      <c r="V274" s="150"/>
    </row>
    <row r="275" spans="1:22" ht="13.8" thickBot="1">
      <c r="A275" s="297"/>
      <c r="B275" s="53"/>
      <c r="C275" s="53"/>
      <c r="D275" s="146"/>
      <c r="E275" s="53"/>
      <c r="F275" s="53"/>
      <c r="G275" s="302"/>
      <c r="H275" s="303"/>
      <c r="I275" s="304"/>
      <c r="J275" s="55" t="s">
        <v>2</v>
      </c>
      <c r="K275" s="55"/>
      <c r="L275" s="55"/>
      <c r="M275" s="22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225"/>
      <c r="N276" s="128"/>
      <c r="V276" s="150"/>
    </row>
    <row r="277" spans="1:22" ht="13.8" thickBot="1">
      <c r="A277" s="298"/>
      <c r="B277" s="60"/>
      <c r="C277" s="60"/>
      <c r="D277" s="65"/>
      <c r="E277" s="62" t="s">
        <v>4</v>
      </c>
      <c r="F277" s="63"/>
      <c r="G277" s="315"/>
      <c r="H277" s="316"/>
      <c r="I277" s="317"/>
      <c r="J277" s="57" t="s">
        <v>0</v>
      </c>
      <c r="K277" s="58"/>
      <c r="L277" s="58"/>
      <c r="M277" s="225"/>
      <c r="N277" s="128"/>
      <c r="V277" s="150"/>
    </row>
    <row r="278" spans="1:22" ht="21.6" thickTop="1" thickBot="1">
      <c r="A278" s="296">
        <f t="shared" ref="A278" si="61">A274+1</f>
        <v>66</v>
      </c>
      <c r="B278" s="166" t="s">
        <v>336</v>
      </c>
      <c r="C278" s="166" t="s">
        <v>338</v>
      </c>
      <c r="D278" s="166" t="s">
        <v>24</v>
      </c>
      <c r="E278" s="301" t="s">
        <v>340</v>
      </c>
      <c r="F278" s="301"/>
      <c r="G278" s="301" t="s">
        <v>332</v>
      </c>
      <c r="H278" s="318"/>
      <c r="I278" s="169"/>
      <c r="J278" s="50" t="s">
        <v>2</v>
      </c>
      <c r="K278" s="51"/>
      <c r="L278" s="51"/>
      <c r="M278" s="233"/>
      <c r="N278" s="128"/>
      <c r="V278" s="150"/>
    </row>
    <row r="279" spans="1:22" ht="13.8" thickBot="1">
      <c r="A279" s="297"/>
      <c r="B279" s="53"/>
      <c r="C279" s="53"/>
      <c r="D279" s="146"/>
      <c r="E279" s="53"/>
      <c r="F279" s="53"/>
      <c r="G279" s="302"/>
      <c r="H279" s="303"/>
      <c r="I279" s="304"/>
      <c r="J279" s="55" t="s">
        <v>2</v>
      </c>
      <c r="K279" s="55"/>
      <c r="L279" s="55"/>
      <c r="M279" s="22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225"/>
      <c r="N280" s="128"/>
      <c r="V280" s="150"/>
    </row>
    <row r="281" spans="1:22" ht="13.8" thickBot="1">
      <c r="A281" s="298"/>
      <c r="B281" s="60"/>
      <c r="C281" s="60"/>
      <c r="D281" s="65"/>
      <c r="E281" s="62" t="s">
        <v>4</v>
      </c>
      <c r="F281" s="63"/>
      <c r="G281" s="315"/>
      <c r="H281" s="316"/>
      <c r="I281" s="317"/>
      <c r="J281" s="57" t="s">
        <v>0</v>
      </c>
      <c r="K281" s="58"/>
      <c r="L281" s="58"/>
      <c r="M281" s="225"/>
      <c r="N281" s="128"/>
      <c r="V281" s="150"/>
    </row>
    <row r="282" spans="1:22" ht="21.6" thickTop="1" thickBot="1">
      <c r="A282" s="296">
        <f t="shared" ref="A282" si="62">A278+1</f>
        <v>67</v>
      </c>
      <c r="B282" s="166" t="s">
        <v>336</v>
      </c>
      <c r="C282" s="166" t="s">
        <v>338</v>
      </c>
      <c r="D282" s="166" t="s">
        <v>24</v>
      </c>
      <c r="E282" s="301" t="s">
        <v>340</v>
      </c>
      <c r="F282" s="301"/>
      <c r="G282" s="301" t="s">
        <v>332</v>
      </c>
      <c r="H282" s="318"/>
      <c r="I282" s="169"/>
      <c r="J282" s="50" t="s">
        <v>2</v>
      </c>
      <c r="K282" s="51"/>
      <c r="L282" s="51"/>
      <c r="M282" s="233"/>
      <c r="N282" s="128"/>
      <c r="V282" s="150"/>
    </row>
    <row r="283" spans="1:22" ht="13.8" thickBot="1">
      <c r="A283" s="297"/>
      <c r="B283" s="53"/>
      <c r="C283" s="53"/>
      <c r="D283" s="146"/>
      <c r="E283" s="53"/>
      <c r="F283" s="53"/>
      <c r="G283" s="302"/>
      <c r="H283" s="303"/>
      <c r="I283" s="304"/>
      <c r="J283" s="55" t="s">
        <v>2</v>
      </c>
      <c r="K283" s="55"/>
      <c r="L283" s="55"/>
      <c r="M283" s="22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225"/>
      <c r="N284" s="128"/>
      <c r="V284" s="150"/>
    </row>
    <row r="285" spans="1:22" ht="13.8" thickBot="1">
      <c r="A285" s="298"/>
      <c r="B285" s="60"/>
      <c r="C285" s="60"/>
      <c r="D285" s="65"/>
      <c r="E285" s="62" t="s">
        <v>4</v>
      </c>
      <c r="F285" s="63"/>
      <c r="G285" s="315"/>
      <c r="H285" s="316"/>
      <c r="I285" s="317"/>
      <c r="J285" s="57" t="s">
        <v>0</v>
      </c>
      <c r="K285" s="58"/>
      <c r="L285" s="58"/>
      <c r="M285" s="225"/>
      <c r="N285" s="128"/>
      <c r="V285" s="150"/>
    </row>
    <row r="286" spans="1:22" ht="21.6" thickTop="1" thickBot="1">
      <c r="A286" s="296">
        <f t="shared" ref="A286" si="63">A282+1</f>
        <v>68</v>
      </c>
      <c r="B286" s="166" t="s">
        <v>336</v>
      </c>
      <c r="C286" s="166" t="s">
        <v>338</v>
      </c>
      <c r="D286" s="166" t="s">
        <v>24</v>
      </c>
      <c r="E286" s="301" t="s">
        <v>340</v>
      </c>
      <c r="F286" s="301"/>
      <c r="G286" s="301" t="s">
        <v>332</v>
      </c>
      <c r="H286" s="318"/>
      <c r="I286" s="169"/>
      <c r="J286" s="50" t="s">
        <v>2</v>
      </c>
      <c r="K286" s="51"/>
      <c r="L286" s="51"/>
      <c r="M286" s="233"/>
      <c r="N286" s="128"/>
      <c r="V286" s="150"/>
    </row>
    <row r="287" spans="1:22" ht="13.8" thickBot="1">
      <c r="A287" s="297"/>
      <c r="B287" s="53"/>
      <c r="C287" s="53"/>
      <c r="D287" s="146"/>
      <c r="E287" s="53"/>
      <c r="F287" s="53"/>
      <c r="G287" s="302"/>
      <c r="H287" s="303"/>
      <c r="I287" s="304"/>
      <c r="J287" s="55" t="s">
        <v>2</v>
      </c>
      <c r="K287" s="55"/>
      <c r="L287" s="55"/>
      <c r="M287" s="22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225"/>
      <c r="N288" s="128"/>
      <c r="V288" s="150"/>
    </row>
    <row r="289" spans="1:22" ht="13.8" thickBot="1">
      <c r="A289" s="298"/>
      <c r="B289" s="60"/>
      <c r="C289" s="60"/>
      <c r="D289" s="65"/>
      <c r="E289" s="62" t="s">
        <v>4</v>
      </c>
      <c r="F289" s="63"/>
      <c r="G289" s="315"/>
      <c r="H289" s="316"/>
      <c r="I289" s="317"/>
      <c r="J289" s="57" t="s">
        <v>0</v>
      </c>
      <c r="K289" s="58"/>
      <c r="L289" s="58"/>
      <c r="M289" s="225"/>
      <c r="N289" s="128"/>
      <c r="V289" s="150"/>
    </row>
    <row r="290" spans="1:22" ht="21.6" thickTop="1" thickBot="1">
      <c r="A290" s="296">
        <f t="shared" ref="A290" si="64">A286+1</f>
        <v>69</v>
      </c>
      <c r="B290" s="166" t="s">
        <v>336</v>
      </c>
      <c r="C290" s="166" t="s">
        <v>338</v>
      </c>
      <c r="D290" s="166" t="s">
        <v>24</v>
      </c>
      <c r="E290" s="301" t="s">
        <v>340</v>
      </c>
      <c r="F290" s="301"/>
      <c r="G290" s="301" t="s">
        <v>332</v>
      </c>
      <c r="H290" s="318"/>
      <c r="I290" s="169"/>
      <c r="J290" s="50" t="s">
        <v>2</v>
      </c>
      <c r="K290" s="51"/>
      <c r="L290" s="51"/>
      <c r="M290" s="233"/>
      <c r="N290" s="128"/>
      <c r="V290" s="150"/>
    </row>
    <row r="291" spans="1:22" ht="13.8" thickBot="1">
      <c r="A291" s="297"/>
      <c r="B291" s="53"/>
      <c r="C291" s="53"/>
      <c r="D291" s="146"/>
      <c r="E291" s="53"/>
      <c r="F291" s="53"/>
      <c r="G291" s="302"/>
      <c r="H291" s="303"/>
      <c r="I291" s="304"/>
      <c r="J291" s="55" t="s">
        <v>2</v>
      </c>
      <c r="K291" s="55"/>
      <c r="L291" s="55"/>
      <c r="M291" s="22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225"/>
      <c r="N292" s="128"/>
      <c r="V292" s="150"/>
    </row>
    <row r="293" spans="1:22" ht="13.8" thickBot="1">
      <c r="A293" s="298"/>
      <c r="B293" s="60"/>
      <c r="C293" s="60"/>
      <c r="D293" s="65"/>
      <c r="E293" s="62" t="s">
        <v>4</v>
      </c>
      <c r="F293" s="63"/>
      <c r="G293" s="315"/>
      <c r="H293" s="316"/>
      <c r="I293" s="317"/>
      <c r="J293" s="57" t="s">
        <v>0</v>
      </c>
      <c r="K293" s="58"/>
      <c r="L293" s="58"/>
      <c r="M293" s="225"/>
      <c r="N293" s="128"/>
      <c r="V293" s="150"/>
    </row>
    <row r="294" spans="1:22" ht="21.6" thickTop="1" thickBot="1">
      <c r="A294" s="296">
        <f t="shared" ref="A294" si="65">A290+1</f>
        <v>70</v>
      </c>
      <c r="B294" s="166" t="s">
        <v>336</v>
      </c>
      <c r="C294" s="166" t="s">
        <v>338</v>
      </c>
      <c r="D294" s="166" t="s">
        <v>24</v>
      </c>
      <c r="E294" s="301" t="s">
        <v>340</v>
      </c>
      <c r="F294" s="301"/>
      <c r="G294" s="301" t="s">
        <v>332</v>
      </c>
      <c r="H294" s="318"/>
      <c r="I294" s="169"/>
      <c r="J294" s="50" t="s">
        <v>2</v>
      </c>
      <c r="K294" s="51"/>
      <c r="L294" s="51"/>
      <c r="M294" s="233"/>
      <c r="N294" s="128"/>
      <c r="V294" s="150"/>
    </row>
    <row r="295" spans="1:22" ht="13.8" thickBot="1">
      <c r="A295" s="297"/>
      <c r="B295" s="53"/>
      <c r="C295" s="53"/>
      <c r="D295" s="146"/>
      <c r="E295" s="53"/>
      <c r="F295" s="53"/>
      <c r="G295" s="302"/>
      <c r="H295" s="303"/>
      <c r="I295" s="304"/>
      <c r="J295" s="55" t="s">
        <v>2</v>
      </c>
      <c r="K295" s="55"/>
      <c r="L295" s="55"/>
      <c r="M295" s="22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225"/>
      <c r="N296" s="128"/>
      <c r="V296" s="150"/>
    </row>
    <row r="297" spans="1:22" ht="13.8" thickBot="1">
      <c r="A297" s="298"/>
      <c r="B297" s="60"/>
      <c r="C297" s="60"/>
      <c r="D297" s="65"/>
      <c r="E297" s="62" t="s">
        <v>4</v>
      </c>
      <c r="F297" s="63"/>
      <c r="G297" s="315"/>
      <c r="H297" s="316"/>
      <c r="I297" s="317"/>
      <c r="J297" s="57" t="s">
        <v>0</v>
      </c>
      <c r="K297" s="58"/>
      <c r="L297" s="58"/>
      <c r="M297" s="225"/>
      <c r="N297" s="128"/>
      <c r="V297" s="150"/>
    </row>
    <row r="298" spans="1:22" ht="21.6" thickTop="1" thickBot="1">
      <c r="A298" s="296">
        <f t="shared" ref="A298" si="66">A294+1</f>
        <v>71</v>
      </c>
      <c r="B298" s="166" t="s">
        <v>336</v>
      </c>
      <c r="C298" s="166" t="s">
        <v>338</v>
      </c>
      <c r="D298" s="166" t="s">
        <v>24</v>
      </c>
      <c r="E298" s="301" t="s">
        <v>340</v>
      </c>
      <c r="F298" s="301"/>
      <c r="G298" s="301" t="s">
        <v>332</v>
      </c>
      <c r="H298" s="318"/>
      <c r="I298" s="169"/>
      <c r="J298" s="50" t="s">
        <v>2</v>
      </c>
      <c r="K298" s="51"/>
      <c r="L298" s="51"/>
      <c r="M298" s="233"/>
      <c r="N298" s="128"/>
      <c r="V298" s="150"/>
    </row>
    <row r="299" spans="1:22" ht="13.8" thickBot="1">
      <c r="A299" s="297"/>
      <c r="B299" s="53"/>
      <c r="C299" s="53"/>
      <c r="D299" s="146"/>
      <c r="E299" s="53"/>
      <c r="F299" s="53"/>
      <c r="G299" s="302"/>
      <c r="H299" s="303"/>
      <c r="I299" s="304"/>
      <c r="J299" s="55" t="s">
        <v>2</v>
      </c>
      <c r="K299" s="55"/>
      <c r="L299" s="55"/>
      <c r="M299" s="22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225"/>
      <c r="N300" s="128"/>
      <c r="V300" s="150"/>
    </row>
    <row r="301" spans="1:22" ht="13.8" thickBot="1">
      <c r="A301" s="298"/>
      <c r="B301" s="60"/>
      <c r="C301" s="60"/>
      <c r="D301" s="65"/>
      <c r="E301" s="62" t="s">
        <v>4</v>
      </c>
      <c r="F301" s="63"/>
      <c r="G301" s="315"/>
      <c r="H301" s="316"/>
      <c r="I301" s="317"/>
      <c r="J301" s="57" t="s">
        <v>0</v>
      </c>
      <c r="K301" s="58"/>
      <c r="L301" s="58"/>
      <c r="M301" s="225"/>
      <c r="N301" s="128"/>
      <c r="V301" s="150"/>
    </row>
    <row r="302" spans="1:22" ht="21.6" thickTop="1" thickBot="1">
      <c r="A302" s="296">
        <f t="shared" ref="A302" si="67">A298+1</f>
        <v>72</v>
      </c>
      <c r="B302" s="166" t="s">
        <v>336</v>
      </c>
      <c r="C302" s="166" t="s">
        <v>338</v>
      </c>
      <c r="D302" s="166" t="s">
        <v>24</v>
      </c>
      <c r="E302" s="301" t="s">
        <v>340</v>
      </c>
      <c r="F302" s="301"/>
      <c r="G302" s="301" t="s">
        <v>332</v>
      </c>
      <c r="H302" s="318"/>
      <c r="I302" s="169"/>
      <c r="J302" s="50" t="s">
        <v>2</v>
      </c>
      <c r="K302" s="51"/>
      <c r="L302" s="51"/>
      <c r="M302" s="233"/>
      <c r="N302" s="128"/>
      <c r="V302" s="150"/>
    </row>
    <row r="303" spans="1:22" ht="13.8" thickBot="1">
      <c r="A303" s="297"/>
      <c r="B303" s="53"/>
      <c r="C303" s="53"/>
      <c r="D303" s="146"/>
      <c r="E303" s="53"/>
      <c r="F303" s="53"/>
      <c r="G303" s="302"/>
      <c r="H303" s="303"/>
      <c r="I303" s="304"/>
      <c r="J303" s="55" t="s">
        <v>2</v>
      </c>
      <c r="K303" s="55"/>
      <c r="L303" s="55"/>
      <c r="M303" s="22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225"/>
      <c r="N304" s="128"/>
      <c r="V304" s="150"/>
    </row>
    <row r="305" spans="1:22" ht="13.8" thickBot="1">
      <c r="A305" s="298"/>
      <c r="B305" s="60"/>
      <c r="C305" s="60"/>
      <c r="D305" s="65"/>
      <c r="E305" s="62" t="s">
        <v>4</v>
      </c>
      <c r="F305" s="63"/>
      <c r="G305" s="315"/>
      <c r="H305" s="316"/>
      <c r="I305" s="317"/>
      <c r="J305" s="57" t="s">
        <v>0</v>
      </c>
      <c r="K305" s="58"/>
      <c r="L305" s="58"/>
      <c r="M305" s="225"/>
      <c r="N305" s="128"/>
      <c r="V305" s="150"/>
    </row>
    <row r="306" spans="1:22" ht="21.6" thickTop="1" thickBot="1">
      <c r="A306" s="296">
        <f t="shared" ref="A306" si="68">A302+1</f>
        <v>73</v>
      </c>
      <c r="B306" s="166" t="s">
        <v>336</v>
      </c>
      <c r="C306" s="166" t="s">
        <v>338</v>
      </c>
      <c r="D306" s="166" t="s">
        <v>24</v>
      </c>
      <c r="E306" s="301" t="s">
        <v>340</v>
      </c>
      <c r="F306" s="301"/>
      <c r="G306" s="301" t="s">
        <v>332</v>
      </c>
      <c r="H306" s="318"/>
      <c r="I306" s="169"/>
      <c r="J306" s="50" t="s">
        <v>2</v>
      </c>
      <c r="K306" s="51"/>
      <c r="L306" s="51"/>
      <c r="M306" s="233"/>
      <c r="N306" s="128"/>
      <c r="V306" s="150"/>
    </row>
    <row r="307" spans="1:22" ht="13.8" thickBot="1">
      <c r="A307" s="297"/>
      <c r="B307" s="53"/>
      <c r="C307" s="53"/>
      <c r="D307" s="146"/>
      <c r="E307" s="53"/>
      <c r="F307" s="53"/>
      <c r="G307" s="302"/>
      <c r="H307" s="303"/>
      <c r="I307" s="304"/>
      <c r="J307" s="55" t="s">
        <v>2</v>
      </c>
      <c r="K307" s="55"/>
      <c r="L307" s="55"/>
      <c r="M307" s="22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225"/>
      <c r="N308" s="128"/>
      <c r="V308" s="150"/>
    </row>
    <row r="309" spans="1:22" ht="13.8" thickBot="1">
      <c r="A309" s="298"/>
      <c r="B309" s="60"/>
      <c r="C309" s="60"/>
      <c r="D309" s="65"/>
      <c r="E309" s="62" t="s">
        <v>4</v>
      </c>
      <c r="F309" s="63"/>
      <c r="G309" s="315"/>
      <c r="H309" s="316"/>
      <c r="I309" s="317"/>
      <c r="J309" s="57" t="s">
        <v>0</v>
      </c>
      <c r="K309" s="58"/>
      <c r="L309" s="58"/>
      <c r="M309" s="225"/>
      <c r="N309" s="128"/>
      <c r="V309" s="150"/>
    </row>
    <row r="310" spans="1:22" ht="21.6" thickTop="1" thickBot="1">
      <c r="A310" s="296">
        <f t="shared" ref="A310" si="69">A306+1</f>
        <v>74</v>
      </c>
      <c r="B310" s="166" t="s">
        <v>336</v>
      </c>
      <c r="C310" s="166" t="s">
        <v>338</v>
      </c>
      <c r="D310" s="166" t="s">
        <v>24</v>
      </c>
      <c r="E310" s="301" t="s">
        <v>340</v>
      </c>
      <c r="F310" s="301"/>
      <c r="G310" s="301" t="s">
        <v>332</v>
      </c>
      <c r="H310" s="318"/>
      <c r="I310" s="169"/>
      <c r="J310" s="50" t="s">
        <v>2</v>
      </c>
      <c r="K310" s="51"/>
      <c r="L310" s="51"/>
      <c r="M310" s="233"/>
      <c r="N310" s="128"/>
      <c r="V310" s="150"/>
    </row>
    <row r="311" spans="1:22" ht="13.8" thickBot="1">
      <c r="A311" s="297"/>
      <c r="B311" s="53"/>
      <c r="C311" s="53"/>
      <c r="D311" s="146"/>
      <c r="E311" s="53"/>
      <c r="F311" s="53"/>
      <c r="G311" s="302"/>
      <c r="H311" s="303"/>
      <c r="I311" s="304"/>
      <c r="J311" s="55" t="s">
        <v>2</v>
      </c>
      <c r="K311" s="55"/>
      <c r="L311" s="55"/>
      <c r="M311" s="22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225"/>
      <c r="N312" s="128"/>
      <c r="V312" s="150"/>
    </row>
    <row r="313" spans="1:22" ht="13.8" thickBot="1">
      <c r="A313" s="298"/>
      <c r="B313" s="60"/>
      <c r="C313" s="60"/>
      <c r="D313" s="65"/>
      <c r="E313" s="62" t="s">
        <v>4</v>
      </c>
      <c r="F313" s="63"/>
      <c r="G313" s="315"/>
      <c r="H313" s="316"/>
      <c r="I313" s="317"/>
      <c r="J313" s="57" t="s">
        <v>0</v>
      </c>
      <c r="K313" s="58"/>
      <c r="L313" s="58"/>
      <c r="M313" s="225"/>
      <c r="N313" s="128"/>
      <c r="V313" s="150"/>
    </row>
    <row r="314" spans="1:22" ht="21.6" thickTop="1" thickBot="1">
      <c r="A314" s="296">
        <f t="shared" ref="A314" si="70">A310+1</f>
        <v>75</v>
      </c>
      <c r="B314" s="166" t="s">
        <v>336</v>
      </c>
      <c r="C314" s="166" t="s">
        <v>338</v>
      </c>
      <c r="D314" s="166" t="s">
        <v>24</v>
      </c>
      <c r="E314" s="301" t="s">
        <v>340</v>
      </c>
      <c r="F314" s="301"/>
      <c r="G314" s="301" t="s">
        <v>332</v>
      </c>
      <c r="H314" s="318"/>
      <c r="I314" s="169"/>
      <c r="J314" s="50" t="s">
        <v>2</v>
      </c>
      <c r="K314" s="51"/>
      <c r="L314" s="51"/>
      <c r="M314" s="233"/>
      <c r="N314" s="128"/>
      <c r="V314" s="150"/>
    </row>
    <row r="315" spans="1:22" ht="13.8" thickBot="1">
      <c r="A315" s="297"/>
      <c r="B315" s="53"/>
      <c r="C315" s="53"/>
      <c r="D315" s="146"/>
      <c r="E315" s="53"/>
      <c r="F315" s="53"/>
      <c r="G315" s="302"/>
      <c r="H315" s="303"/>
      <c r="I315" s="304"/>
      <c r="J315" s="55" t="s">
        <v>2</v>
      </c>
      <c r="K315" s="55"/>
      <c r="L315" s="55"/>
      <c r="M315" s="22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225"/>
      <c r="N316" s="128"/>
      <c r="V316" s="150"/>
    </row>
    <row r="317" spans="1:22" ht="13.8" thickBot="1">
      <c r="A317" s="298"/>
      <c r="B317" s="60"/>
      <c r="C317" s="60"/>
      <c r="D317" s="65"/>
      <c r="E317" s="62" t="s">
        <v>4</v>
      </c>
      <c r="F317" s="63"/>
      <c r="G317" s="315"/>
      <c r="H317" s="316"/>
      <c r="I317" s="317"/>
      <c r="J317" s="57" t="s">
        <v>0</v>
      </c>
      <c r="K317" s="58"/>
      <c r="L317" s="58"/>
      <c r="M317" s="225"/>
      <c r="N317" s="128"/>
      <c r="V317" s="150"/>
    </row>
    <row r="318" spans="1:22" ht="21.6" thickTop="1" thickBot="1">
      <c r="A318" s="296">
        <f t="shared" ref="A318" si="71">A314+1</f>
        <v>76</v>
      </c>
      <c r="B318" s="166" t="s">
        <v>336</v>
      </c>
      <c r="C318" s="166" t="s">
        <v>338</v>
      </c>
      <c r="D318" s="166" t="s">
        <v>24</v>
      </c>
      <c r="E318" s="301" t="s">
        <v>340</v>
      </c>
      <c r="F318" s="301"/>
      <c r="G318" s="301" t="s">
        <v>332</v>
      </c>
      <c r="H318" s="318"/>
      <c r="I318" s="169"/>
      <c r="J318" s="50" t="s">
        <v>2</v>
      </c>
      <c r="K318" s="51"/>
      <c r="L318" s="51"/>
      <c r="M318" s="233"/>
      <c r="N318" s="128"/>
      <c r="V318" s="150"/>
    </row>
    <row r="319" spans="1:22" ht="13.8" thickBot="1">
      <c r="A319" s="297"/>
      <c r="B319" s="53"/>
      <c r="C319" s="53"/>
      <c r="D319" s="146"/>
      <c r="E319" s="53"/>
      <c r="F319" s="53"/>
      <c r="G319" s="302"/>
      <c r="H319" s="303"/>
      <c r="I319" s="304"/>
      <c r="J319" s="55" t="s">
        <v>2</v>
      </c>
      <c r="K319" s="55"/>
      <c r="L319" s="55"/>
      <c r="M319" s="22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225"/>
      <c r="N320" s="128"/>
      <c r="V320" s="150"/>
    </row>
    <row r="321" spans="1:22" ht="13.8" thickBot="1">
      <c r="A321" s="298"/>
      <c r="B321" s="60"/>
      <c r="C321" s="60"/>
      <c r="D321" s="65"/>
      <c r="E321" s="62" t="s">
        <v>4</v>
      </c>
      <c r="F321" s="63"/>
      <c r="G321" s="315"/>
      <c r="H321" s="316"/>
      <c r="I321" s="317"/>
      <c r="J321" s="57" t="s">
        <v>0</v>
      </c>
      <c r="K321" s="58"/>
      <c r="L321" s="58"/>
      <c r="M321" s="225"/>
      <c r="N321" s="128"/>
      <c r="V321" s="150"/>
    </row>
    <row r="322" spans="1:22" ht="21.6" thickTop="1" thickBot="1">
      <c r="A322" s="296">
        <f t="shared" ref="A322" si="72">A318+1</f>
        <v>77</v>
      </c>
      <c r="B322" s="166" t="s">
        <v>336</v>
      </c>
      <c r="C322" s="166" t="s">
        <v>338</v>
      </c>
      <c r="D322" s="166" t="s">
        <v>24</v>
      </c>
      <c r="E322" s="301" t="s">
        <v>340</v>
      </c>
      <c r="F322" s="301"/>
      <c r="G322" s="301" t="s">
        <v>332</v>
      </c>
      <c r="H322" s="318"/>
      <c r="I322" s="169"/>
      <c r="J322" s="50" t="s">
        <v>2</v>
      </c>
      <c r="K322" s="51"/>
      <c r="L322" s="51"/>
      <c r="M322" s="233"/>
      <c r="N322" s="128"/>
      <c r="V322" s="150"/>
    </row>
    <row r="323" spans="1:22" ht="13.8" thickBot="1">
      <c r="A323" s="297"/>
      <c r="B323" s="53"/>
      <c r="C323" s="53"/>
      <c r="D323" s="146"/>
      <c r="E323" s="53"/>
      <c r="F323" s="53"/>
      <c r="G323" s="302"/>
      <c r="H323" s="303"/>
      <c r="I323" s="304"/>
      <c r="J323" s="55" t="s">
        <v>2</v>
      </c>
      <c r="K323" s="55"/>
      <c r="L323" s="55"/>
      <c r="M323" s="22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225"/>
      <c r="N324" s="128"/>
      <c r="V324" s="150"/>
    </row>
    <row r="325" spans="1:22" ht="13.8" thickBot="1">
      <c r="A325" s="298"/>
      <c r="B325" s="60"/>
      <c r="C325" s="60"/>
      <c r="D325" s="65"/>
      <c r="E325" s="62" t="s">
        <v>4</v>
      </c>
      <c r="F325" s="63"/>
      <c r="G325" s="315"/>
      <c r="H325" s="316"/>
      <c r="I325" s="317"/>
      <c r="J325" s="57" t="s">
        <v>0</v>
      </c>
      <c r="K325" s="58"/>
      <c r="L325" s="58"/>
      <c r="M325" s="225"/>
      <c r="N325" s="128"/>
      <c r="V325" s="150"/>
    </row>
    <row r="326" spans="1:22" ht="21.6" thickTop="1" thickBot="1">
      <c r="A326" s="296">
        <f t="shared" ref="A326" si="73">A322+1</f>
        <v>78</v>
      </c>
      <c r="B326" s="166" t="s">
        <v>336</v>
      </c>
      <c r="C326" s="166" t="s">
        <v>338</v>
      </c>
      <c r="D326" s="166" t="s">
        <v>24</v>
      </c>
      <c r="E326" s="301" t="s">
        <v>340</v>
      </c>
      <c r="F326" s="301"/>
      <c r="G326" s="301" t="s">
        <v>332</v>
      </c>
      <c r="H326" s="318"/>
      <c r="I326" s="169"/>
      <c r="J326" s="50" t="s">
        <v>2</v>
      </c>
      <c r="K326" s="51"/>
      <c r="L326" s="51"/>
      <c r="M326" s="233"/>
      <c r="N326" s="128"/>
      <c r="V326" s="150"/>
    </row>
    <row r="327" spans="1:22" ht="13.8" thickBot="1">
      <c r="A327" s="297"/>
      <c r="B327" s="53"/>
      <c r="C327" s="53"/>
      <c r="D327" s="146"/>
      <c r="E327" s="53"/>
      <c r="F327" s="53"/>
      <c r="G327" s="302"/>
      <c r="H327" s="303"/>
      <c r="I327" s="304"/>
      <c r="J327" s="55" t="s">
        <v>2</v>
      </c>
      <c r="K327" s="55"/>
      <c r="L327" s="55"/>
      <c r="M327" s="22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225"/>
      <c r="N328" s="128"/>
      <c r="V328" s="150"/>
    </row>
    <row r="329" spans="1:22" ht="13.8" thickBot="1">
      <c r="A329" s="298"/>
      <c r="B329" s="60"/>
      <c r="C329" s="60"/>
      <c r="D329" s="65"/>
      <c r="E329" s="62" t="s">
        <v>4</v>
      </c>
      <c r="F329" s="63"/>
      <c r="G329" s="315"/>
      <c r="H329" s="316"/>
      <c r="I329" s="317"/>
      <c r="J329" s="57" t="s">
        <v>0</v>
      </c>
      <c r="K329" s="58"/>
      <c r="L329" s="58"/>
      <c r="M329" s="225"/>
      <c r="N329" s="128"/>
      <c r="V329" s="150"/>
    </row>
    <row r="330" spans="1:22" ht="21.6" thickTop="1" thickBot="1">
      <c r="A330" s="296">
        <f t="shared" ref="A330" si="74">A326+1</f>
        <v>79</v>
      </c>
      <c r="B330" s="166" t="s">
        <v>336</v>
      </c>
      <c r="C330" s="166" t="s">
        <v>338</v>
      </c>
      <c r="D330" s="166" t="s">
        <v>24</v>
      </c>
      <c r="E330" s="301" t="s">
        <v>340</v>
      </c>
      <c r="F330" s="301"/>
      <c r="G330" s="301" t="s">
        <v>332</v>
      </c>
      <c r="H330" s="318"/>
      <c r="I330" s="169"/>
      <c r="J330" s="50" t="s">
        <v>2</v>
      </c>
      <c r="K330" s="51"/>
      <c r="L330" s="51"/>
      <c r="M330" s="233"/>
      <c r="N330" s="128"/>
      <c r="V330" s="150"/>
    </row>
    <row r="331" spans="1:22" ht="13.8" thickBot="1">
      <c r="A331" s="297"/>
      <c r="B331" s="53"/>
      <c r="C331" s="53"/>
      <c r="D331" s="146"/>
      <c r="E331" s="53"/>
      <c r="F331" s="53"/>
      <c r="G331" s="302"/>
      <c r="H331" s="303"/>
      <c r="I331" s="304"/>
      <c r="J331" s="55" t="s">
        <v>2</v>
      </c>
      <c r="K331" s="55"/>
      <c r="L331" s="55"/>
      <c r="M331" s="22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225"/>
      <c r="N332" s="128"/>
      <c r="V332" s="150"/>
    </row>
    <row r="333" spans="1:22" ht="13.8" thickBot="1">
      <c r="A333" s="298"/>
      <c r="B333" s="60"/>
      <c r="C333" s="60"/>
      <c r="D333" s="65"/>
      <c r="E333" s="62" t="s">
        <v>4</v>
      </c>
      <c r="F333" s="63"/>
      <c r="G333" s="315"/>
      <c r="H333" s="316"/>
      <c r="I333" s="317"/>
      <c r="J333" s="57" t="s">
        <v>0</v>
      </c>
      <c r="K333" s="58"/>
      <c r="L333" s="58"/>
      <c r="M333" s="225"/>
      <c r="N333" s="128"/>
      <c r="V333" s="150"/>
    </row>
    <row r="334" spans="1:22" ht="21.6" thickTop="1" thickBot="1">
      <c r="A334" s="296">
        <f t="shared" ref="A334" si="75">A330+1</f>
        <v>80</v>
      </c>
      <c r="B334" s="166" t="s">
        <v>336</v>
      </c>
      <c r="C334" s="166" t="s">
        <v>338</v>
      </c>
      <c r="D334" s="166" t="s">
        <v>24</v>
      </c>
      <c r="E334" s="301" t="s">
        <v>340</v>
      </c>
      <c r="F334" s="301"/>
      <c r="G334" s="301" t="s">
        <v>332</v>
      </c>
      <c r="H334" s="318"/>
      <c r="I334" s="169"/>
      <c r="J334" s="50" t="s">
        <v>2</v>
      </c>
      <c r="K334" s="51"/>
      <c r="L334" s="51"/>
      <c r="M334" s="233"/>
      <c r="N334" s="128"/>
      <c r="V334" s="150"/>
    </row>
    <row r="335" spans="1:22" ht="13.8" thickBot="1">
      <c r="A335" s="297"/>
      <c r="B335" s="53"/>
      <c r="C335" s="53"/>
      <c r="D335" s="146"/>
      <c r="E335" s="53"/>
      <c r="F335" s="53"/>
      <c r="G335" s="302"/>
      <c r="H335" s="303"/>
      <c r="I335" s="304"/>
      <c r="J335" s="55" t="s">
        <v>2</v>
      </c>
      <c r="K335" s="55"/>
      <c r="L335" s="55"/>
      <c r="M335" s="22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225"/>
      <c r="N336" s="128"/>
      <c r="V336" s="150"/>
    </row>
    <row r="337" spans="1:22" ht="13.8" thickBot="1">
      <c r="A337" s="298"/>
      <c r="B337" s="60"/>
      <c r="C337" s="60"/>
      <c r="D337" s="65"/>
      <c r="E337" s="62" t="s">
        <v>4</v>
      </c>
      <c r="F337" s="63"/>
      <c r="G337" s="315"/>
      <c r="H337" s="316"/>
      <c r="I337" s="317"/>
      <c r="J337" s="57" t="s">
        <v>0</v>
      </c>
      <c r="K337" s="58"/>
      <c r="L337" s="58"/>
      <c r="M337" s="225"/>
      <c r="N337" s="128"/>
      <c r="V337" s="150"/>
    </row>
    <row r="338" spans="1:22" ht="21.6" thickTop="1" thickBot="1">
      <c r="A338" s="296">
        <f t="shared" ref="A338" si="76">A334+1</f>
        <v>81</v>
      </c>
      <c r="B338" s="166" t="s">
        <v>336</v>
      </c>
      <c r="C338" s="166" t="s">
        <v>338</v>
      </c>
      <c r="D338" s="166" t="s">
        <v>24</v>
      </c>
      <c r="E338" s="301" t="s">
        <v>340</v>
      </c>
      <c r="F338" s="301"/>
      <c r="G338" s="301" t="s">
        <v>332</v>
      </c>
      <c r="H338" s="318"/>
      <c r="I338" s="169"/>
      <c r="J338" s="50" t="s">
        <v>2</v>
      </c>
      <c r="K338" s="51"/>
      <c r="L338" s="51"/>
      <c r="M338" s="233"/>
      <c r="N338" s="128"/>
      <c r="V338" s="150"/>
    </row>
    <row r="339" spans="1:22" ht="13.8" thickBot="1">
      <c r="A339" s="297"/>
      <c r="B339" s="53"/>
      <c r="C339" s="53"/>
      <c r="D339" s="146"/>
      <c r="E339" s="53"/>
      <c r="F339" s="53"/>
      <c r="G339" s="302"/>
      <c r="H339" s="303"/>
      <c r="I339" s="304"/>
      <c r="J339" s="55" t="s">
        <v>2</v>
      </c>
      <c r="K339" s="55"/>
      <c r="L339" s="55"/>
      <c r="M339" s="22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225"/>
      <c r="N340" s="128"/>
      <c r="V340" s="150"/>
    </row>
    <row r="341" spans="1:22" ht="13.8" thickBot="1">
      <c r="A341" s="298"/>
      <c r="B341" s="60"/>
      <c r="C341" s="60"/>
      <c r="D341" s="65"/>
      <c r="E341" s="62" t="s">
        <v>4</v>
      </c>
      <c r="F341" s="63"/>
      <c r="G341" s="315"/>
      <c r="H341" s="316"/>
      <c r="I341" s="317"/>
      <c r="J341" s="57" t="s">
        <v>0</v>
      </c>
      <c r="K341" s="58"/>
      <c r="L341" s="58"/>
      <c r="M341" s="225"/>
      <c r="N341" s="128"/>
      <c r="V341" s="150"/>
    </row>
    <row r="342" spans="1:22" ht="21.6" thickTop="1" thickBot="1">
      <c r="A342" s="296">
        <f t="shared" ref="A342" si="77">A338+1</f>
        <v>82</v>
      </c>
      <c r="B342" s="166" t="s">
        <v>336</v>
      </c>
      <c r="C342" s="166" t="s">
        <v>338</v>
      </c>
      <c r="D342" s="166" t="s">
        <v>24</v>
      </c>
      <c r="E342" s="301" t="s">
        <v>340</v>
      </c>
      <c r="F342" s="301"/>
      <c r="G342" s="301" t="s">
        <v>332</v>
      </c>
      <c r="H342" s="318"/>
      <c r="I342" s="169"/>
      <c r="J342" s="50" t="s">
        <v>2</v>
      </c>
      <c r="K342" s="51"/>
      <c r="L342" s="51"/>
      <c r="M342" s="233"/>
      <c r="N342" s="128"/>
      <c r="V342" s="150"/>
    </row>
    <row r="343" spans="1:22" ht="13.8" thickBot="1">
      <c r="A343" s="297"/>
      <c r="B343" s="53"/>
      <c r="C343" s="53"/>
      <c r="D343" s="146"/>
      <c r="E343" s="53"/>
      <c r="F343" s="53"/>
      <c r="G343" s="302"/>
      <c r="H343" s="303"/>
      <c r="I343" s="304"/>
      <c r="J343" s="55" t="s">
        <v>2</v>
      </c>
      <c r="K343" s="55"/>
      <c r="L343" s="55"/>
      <c r="M343" s="22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225"/>
      <c r="N344" s="128"/>
      <c r="V344" s="150"/>
    </row>
    <row r="345" spans="1:22" ht="13.8" thickBot="1">
      <c r="A345" s="298"/>
      <c r="B345" s="60"/>
      <c r="C345" s="60"/>
      <c r="D345" s="65"/>
      <c r="E345" s="62" t="s">
        <v>4</v>
      </c>
      <c r="F345" s="63"/>
      <c r="G345" s="315"/>
      <c r="H345" s="316"/>
      <c r="I345" s="317"/>
      <c r="J345" s="57" t="s">
        <v>0</v>
      </c>
      <c r="K345" s="58"/>
      <c r="L345" s="58"/>
      <c r="M345" s="225"/>
      <c r="N345" s="128"/>
      <c r="V345" s="150"/>
    </row>
    <row r="346" spans="1:22" ht="21.6" thickTop="1" thickBot="1">
      <c r="A346" s="296">
        <f t="shared" ref="A346" si="78">A342+1</f>
        <v>83</v>
      </c>
      <c r="B346" s="166" t="s">
        <v>336</v>
      </c>
      <c r="C346" s="166" t="s">
        <v>338</v>
      </c>
      <c r="D346" s="166" t="s">
        <v>24</v>
      </c>
      <c r="E346" s="301" t="s">
        <v>340</v>
      </c>
      <c r="F346" s="301"/>
      <c r="G346" s="301" t="s">
        <v>332</v>
      </c>
      <c r="H346" s="318"/>
      <c r="I346" s="169"/>
      <c r="J346" s="50" t="s">
        <v>2</v>
      </c>
      <c r="K346" s="51"/>
      <c r="L346" s="51"/>
      <c r="M346" s="233"/>
      <c r="N346" s="128"/>
      <c r="V346" s="150"/>
    </row>
    <row r="347" spans="1:22" ht="13.8" thickBot="1">
      <c r="A347" s="297"/>
      <c r="B347" s="53"/>
      <c r="C347" s="53"/>
      <c r="D347" s="146"/>
      <c r="E347" s="53"/>
      <c r="F347" s="53"/>
      <c r="G347" s="302"/>
      <c r="H347" s="303"/>
      <c r="I347" s="304"/>
      <c r="J347" s="55" t="s">
        <v>2</v>
      </c>
      <c r="K347" s="55"/>
      <c r="L347" s="55"/>
      <c r="M347" s="22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225"/>
      <c r="N348" s="128"/>
      <c r="V348" s="150"/>
    </row>
    <row r="349" spans="1:22" ht="13.8" thickBot="1">
      <c r="A349" s="298"/>
      <c r="B349" s="60"/>
      <c r="C349" s="60"/>
      <c r="D349" s="65"/>
      <c r="E349" s="62" t="s">
        <v>4</v>
      </c>
      <c r="F349" s="63"/>
      <c r="G349" s="315"/>
      <c r="H349" s="316"/>
      <c r="I349" s="317"/>
      <c r="J349" s="57" t="s">
        <v>0</v>
      </c>
      <c r="K349" s="58"/>
      <c r="L349" s="58"/>
      <c r="M349" s="225"/>
      <c r="N349" s="128"/>
      <c r="V349" s="150"/>
    </row>
    <row r="350" spans="1:22" ht="21.6" thickTop="1" thickBot="1">
      <c r="A350" s="296">
        <f t="shared" ref="A350" si="79">A346+1</f>
        <v>84</v>
      </c>
      <c r="B350" s="166" t="s">
        <v>336</v>
      </c>
      <c r="C350" s="166" t="s">
        <v>338</v>
      </c>
      <c r="D350" s="166" t="s">
        <v>24</v>
      </c>
      <c r="E350" s="301" t="s">
        <v>340</v>
      </c>
      <c r="F350" s="301"/>
      <c r="G350" s="301" t="s">
        <v>332</v>
      </c>
      <c r="H350" s="318"/>
      <c r="I350" s="169"/>
      <c r="J350" s="50" t="s">
        <v>2</v>
      </c>
      <c r="K350" s="51"/>
      <c r="L350" s="51"/>
      <c r="M350" s="233"/>
      <c r="N350" s="128"/>
      <c r="V350" s="150"/>
    </row>
    <row r="351" spans="1:22" ht="13.8" thickBot="1">
      <c r="A351" s="297"/>
      <c r="B351" s="53"/>
      <c r="C351" s="53"/>
      <c r="D351" s="146"/>
      <c r="E351" s="53"/>
      <c r="F351" s="53"/>
      <c r="G351" s="302"/>
      <c r="H351" s="303"/>
      <c r="I351" s="304"/>
      <c r="J351" s="55" t="s">
        <v>2</v>
      </c>
      <c r="K351" s="55"/>
      <c r="L351" s="55"/>
      <c r="M351" s="22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225"/>
      <c r="N352" s="128"/>
      <c r="V352" s="150"/>
    </row>
    <row r="353" spans="1:22" ht="13.8" thickBot="1">
      <c r="A353" s="298"/>
      <c r="B353" s="60"/>
      <c r="C353" s="60"/>
      <c r="D353" s="65"/>
      <c r="E353" s="62" t="s">
        <v>4</v>
      </c>
      <c r="F353" s="63"/>
      <c r="G353" s="315"/>
      <c r="H353" s="316"/>
      <c r="I353" s="317"/>
      <c r="J353" s="57" t="s">
        <v>0</v>
      </c>
      <c r="K353" s="58"/>
      <c r="L353" s="58"/>
      <c r="M353" s="225"/>
      <c r="N353" s="128"/>
      <c r="V353" s="150"/>
    </row>
    <row r="354" spans="1:22" ht="21.6" thickTop="1" thickBot="1">
      <c r="A354" s="296">
        <f t="shared" ref="A354" si="80">A350+1</f>
        <v>85</v>
      </c>
      <c r="B354" s="166" t="s">
        <v>336</v>
      </c>
      <c r="C354" s="166" t="s">
        <v>338</v>
      </c>
      <c r="D354" s="166" t="s">
        <v>24</v>
      </c>
      <c r="E354" s="301" t="s">
        <v>340</v>
      </c>
      <c r="F354" s="301"/>
      <c r="G354" s="301" t="s">
        <v>332</v>
      </c>
      <c r="H354" s="318"/>
      <c r="I354" s="169"/>
      <c r="J354" s="50" t="s">
        <v>2</v>
      </c>
      <c r="K354" s="51"/>
      <c r="L354" s="51"/>
      <c r="M354" s="233"/>
      <c r="N354" s="128"/>
      <c r="V354" s="150"/>
    </row>
    <row r="355" spans="1:22" ht="13.8" thickBot="1">
      <c r="A355" s="297"/>
      <c r="B355" s="53"/>
      <c r="C355" s="53"/>
      <c r="D355" s="146"/>
      <c r="E355" s="53"/>
      <c r="F355" s="53"/>
      <c r="G355" s="302"/>
      <c r="H355" s="303"/>
      <c r="I355" s="304"/>
      <c r="J355" s="55" t="s">
        <v>2</v>
      </c>
      <c r="K355" s="55"/>
      <c r="L355" s="55"/>
      <c r="M355" s="22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225"/>
      <c r="N356" s="128"/>
      <c r="V356" s="150"/>
    </row>
    <row r="357" spans="1:22" ht="13.8" thickBot="1">
      <c r="A357" s="298"/>
      <c r="B357" s="60"/>
      <c r="C357" s="60"/>
      <c r="D357" s="65"/>
      <c r="E357" s="62" t="s">
        <v>4</v>
      </c>
      <c r="F357" s="63"/>
      <c r="G357" s="315"/>
      <c r="H357" s="316"/>
      <c r="I357" s="317"/>
      <c r="J357" s="57" t="s">
        <v>0</v>
      </c>
      <c r="K357" s="58"/>
      <c r="L357" s="58"/>
      <c r="M357" s="225"/>
      <c r="N357" s="128"/>
      <c r="V357" s="150"/>
    </row>
    <row r="358" spans="1:22" ht="21.6" thickTop="1" thickBot="1">
      <c r="A358" s="296">
        <f t="shared" ref="A358" si="81">A354+1</f>
        <v>86</v>
      </c>
      <c r="B358" s="166" t="s">
        <v>336</v>
      </c>
      <c r="C358" s="166" t="s">
        <v>338</v>
      </c>
      <c r="D358" s="166" t="s">
        <v>24</v>
      </c>
      <c r="E358" s="301" t="s">
        <v>340</v>
      </c>
      <c r="F358" s="301"/>
      <c r="G358" s="301" t="s">
        <v>332</v>
      </c>
      <c r="H358" s="318"/>
      <c r="I358" s="169"/>
      <c r="J358" s="50" t="s">
        <v>2</v>
      </c>
      <c r="K358" s="51"/>
      <c r="L358" s="51"/>
      <c r="M358" s="233"/>
      <c r="N358" s="128"/>
      <c r="V358" s="150"/>
    </row>
    <row r="359" spans="1:22" ht="13.8" thickBot="1">
      <c r="A359" s="297"/>
      <c r="B359" s="53"/>
      <c r="C359" s="53"/>
      <c r="D359" s="146"/>
      <c r="E359" s="53"/>
      <c r="F359" s="53"/>
      <c r="G359" s="302"/>
      <c r="H359" s="303"/>
      <c r="I359" s="304"/>
      <c r="J359" s="55" t="s">
        <v>2</v>
      </c>
      <c r="K359" s="55"/>
      <c r="L359" s="55"/>
      <c r="M359" s="22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225"/>
      <c r="N360" s="128"/>
      <c r="V360" s="150"/>
    </row>
    <row r="361" spans="1:22" ht="13.8" thickBot="1">
      <c r="A361" s="298"/>
      <c r="B361" s="60"/>
      <c r="C361" s="60"/>
      <c r="D361" s="65"/>
      <c r="E361" s="62" t="s">
        <v>4</v>
      </c>
      <c r="F361" s="63"/>
      <c r="G361" s="315"/>
      <c r="H361" s="316"/>
      <c r="I361" s="317"/>
      <c r="J361" s="57" t="s">
        <v>0</v>
      </c>
      <c r="K361" s="58"/>
      <c r="L361" s="58"/>
      <c r="M361" s="225"/>
      <c r="N361" s="128"/>
      <c r="V361" s="150"/>
    </row>
    <row r="362" spans="1:22" ht="21.6" thickTop="1" thickBot="1">
      <c r="A362" s="296">
        <f t="shared" ref="A362" si="82">A358+1</f>
        <v>87</v>
      </c>
      <c r="B362" s="166" t="s">
        <v>336</v>
      </c>
      <c r="C362" s="166" t="s">
        <v>338</v>
      </c>
      <c r="D362" s="166" t="s">
        <v>24</v>
      </c>
      <c r="E362" s="301" t="s">
        <v>340</v>
      </c>
      <c r="F362" s="301"/>
      <c r="G362" s="301" t="s">
        <v>332</v>
      </c>
      <c r="H362" s="318"/>
      <c r="I362" s="169"/>
      <c r="J362" s="50" t="s">
        <v>2</v>
      </c>
      <c r="K362" s="51"/>
      <c r="L362" s="51"/>
      <c r="M362" s="233"/>
      <c r="N362" s="128"/>
      <c r="V362" s="150"/>
    </row>
    <row r="363" spans="1:22" ht="13.8" thickBot="1">
      <c r="A363" s="297"/>
      <c r="B363" s="53"/>
      <c r="C363" s="53"/>
      <c r="D363" s="146"/>
      <c r="E363" s="53"/>
      <c r="F363" s="53"/>
      <c r="G363" s="302"/>
      <c r="H363" s="303"/>
      <c r="I363" s="304"/>
      <c r="J363" s="55" t="s">
        <v>2</v>
      </c>
      <c r="K363" s="55"/>
      <c r="L363" s="55"/>
      <c r="M363" s="22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225"/>
      <c r="N364" s="128"/>
      <c r="V364" s="150"/>
    </row>
    <row r="365" spans="1:22" ht="13.8" thickBot="1">
      <c r="A365" s="298"/>
      <c r="B365" s="60"/>
      <c r="C365" s="60"/>
      <c r="D365" s="65"/>
      <c r="E365" s="62" t="s">
        <v>4</v>
      </c>
      <c r="F365" s="63"/>
      <c r="G365" s="315"/>
      <c r="H365" s="316"/>
      <c r="I365" s="317"/>
      <c r="J365" s="57" t="s">
        <v>0</v>
      </c>
      <c r="K365" s="58"/>
      <c r="L365" s="58"/>
      <c r="M365" s="225"/>
      <c r="N365" s="128"/>
      <c r="V365" s="150"/>
    </row>
    <row r="366" spans="1:22" ht="21.6" thickTop="1" thickBot="1">
      <c r="A366" s="296">
        <f t="shared" ref="A366" si="83">A362+1</f>
        <v>88</v>
      </c>
      <c r="B366" s="166" t="s">
        <v>336</v>
      </c>
      <c r="C366" s="166" t="s">
        <v>338</v>
      </c>
      <c r="D366" s="166" t="s">
        <v>24</v>
      </c>
      <c r="E366" s="301" t="s">
        <v>340</v>
      </c>
      <c r="F366" s="301"/>
      <c r="G366" s="301" t="s">
        <v>332</v>
      </c>
      <c r="H366" s="318"/>
      <c r="I366" s="169"/>
      <c r="J366" s="50" t="s">
        <v>2</v>
      </c>
      <c r="K366" s="51"/>
      <c r="L366" s="51"/>
      <c r="M366" s="233"/>
      <c r="N366" s="128"/>
      <c r="V366" s="150"/>
    </row>
    <row r="367" spans="1:22" ht="13.8" thickBot="1">
      <c r="A367" s="297"/>
      <c r="B367" s="53"/>
      <c r="C367" s="53"/>
      <c r="D367" s="146"/>
      <c r="E367" s="53"/>
      <c r="F367" s="53"/>
      <c r="G367" s="302"/>
      <c r="H367" s="303"/>
      <c r="I367" s="304"/>
      <c r="J367" s="55" t="s">
        <v>2</v>
      </c>
      <c r="K367" s="55"/>
      <c r="L367" s="55"/>
      <c r="M367" s="22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225"/>
      <c r="N368" s="128"/>
      <c r="V368" s="150"/>
    </row>
    <row r="369" spans="1:22" ht="13.8" thickBot="1">
      <c r="A369" s="298"/>
      <c r="B369" s="60"/>
      <c r="C369" s="60"/>
      <c r="D369" s="65"/>
      <c r="E369" s="62" t="s">
        <v>4</v>
      </c>
      <c r="F369" s="63"/>
      <c r="G369" s="315"/>
      <c r="H369" s="316"/>
      <c r="I369" s="317"/>
      <c r="J369" s="57" t="s">
        <v>0</v>
      </c>
      <c r="K369" s="58"/>
      <c r="L369" s="58"/>
      <c r="M369" s="225"/>
      <c r="N369" s="128"/>
      <c r="V369" s="150"/>
    </row>
    <row r="370" spans="1:22" ht="21.6" thickTop="1" thickBot="1">
      <c r="A370" s="296">
        <f t="shared" ref="A370" si="84">A366+1</f>
        <v>89</v>
      </c>
      <c r="B370" s="166" t="s">
        <v>336</v>
      </c>
      <c r="C370" s="166" t="s">
        <v>338</v>
      </c>
      <c r="D370" s="166" t="s">
        <v>24</v>
      </c>
      <c r="E370" s="301" t="s">
        <v>340</v>
      </c>
      <c r="F370" s="301"/>
      <c r="G370" s="301" t="s">
        <v>332</v>
      </c>
      <c r="H370" s="318"/>
      <c r="I370" s="169"/>
      <c r="J370" s="50" t="s">
        <v>2</v>
      </c>
      <c r="K370" s="51"/>
      <c r="L370" s="51"/>
      <c r="M370" s="233"/>
      <c r="N370" s="128"/>
      <c r="V370" s="150"/>
    </row>
    <row r="371" spans="1:22" ht="13.8" thickBot="1">
      <c r="A371" s="297"/>
      <c r="B371" s="53"/>
      <c r="C371" s="53"/>
      <c r="D371" s="146"/>
      <c r="E371" s="53"/>
      <c r="F371" s="53"/>
      <c r="G371" s="302"/>
      <c r="H371" s="303"/>
      <c r="I371" s="304"/>
      <c r="J371" s="55" t="s">
        <v>2</v>
      </c>
      <c r="K371" s="55"/>
      <c r="L371" s="55"/>
      <c r="M371" s="22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225"/>
      <c r="N372" s="128"/>
      <c r="V372" s="150"/>
    </row>
    <row r="373" spans="1:22" ht="13.8" thickBot="1">
      <c r="A373" s="298"/>
      <c r="B373" s="60"/>
      <c r="C373" s="60"/>
      <c r="D373" s="65"/>
      <c r="E373" s="62" t="s">
        <v>4</v>
      </c>
      <c r="F373" s="63"/>
      <c r="G373" s="315"/>
      <c r="H373" s="316"/>
      <c r="I373" s="317"/>
      <c r="J373" s="57" t="s">
        <v>0</v>
      </c>
      <c r="K373" s="58"/>
      <c r="L373" s="58"/>
      <c r="M373" s="225"/>
      <c r="N373" s="128"/>
      <c r="V373" s="150"/>
    </row>
    <row r="374" spans="1:22" ht="21.6" thickTop="1" thickBot="1">
      <c r="A374" s="296">
        <f t="shared" ref="A374" si="85">A370+1</f>
        <v>90</v>
      </c>
      <c r="B374" s="166" t="s">
        <v>336</v>
      </c>
      <c r="C374" s="166" t="s">
        <v>338</v>
      </c>
      <c r="D374" s="166" t="s">
        <v>24</v>
      </c>
      <c r="E374" s="301" t="s">
        <v>340</v>
      </c>
      <c r="F374" s="301"/>
      <c r="G374" s="301" t="s">
        <v>332</v>
      </c>
      <c r="H374" s="318"/>
      <c r="I374" s="169"/>
      <c r="J374" s="50" t="s">
        <v>2</v>
      </c>
      <c r="K374" s="51"/>
      <c r="L374" s="51"/>
      <c r="M374" s="233"/>
      <c r="N374" s="128"/>
      <c r="V374" s="150"/>
    </row>
    <row r="375" spans="1:22" ht="13.8" thickBot="1">
      <c r="A375" s="297"/>
      <c r="B375" s="53"/>
      <c r="C375" s="53"/>
      <c r="D375" s="146"/>
      <c r="E375" s="53"/>
      <c r="F375" s="53"/>
      <c r="G375" s="302"/>
      <c r="H375" s="303"/>
      <c r="I375" s="304"/>
      <c r="J375" s="55" t="s">
        <v>2</v>
      </c>
      <c r="K375" s="55"/>
      <c r="L375" s="55"/>
      <c r="M375" s="22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225"/>
      <c r="N376" s="128"/>
      <c r="V376" s="150"/>
    </row>
    <row r="377" spans="1:22" ht="13.8" thickBot="1">
      <c r="A377" s="298"/>
      <c r="B377" s="60"/>
      <c r="C377" s="60"/>
      <c r="D377" s="65"/>
      <c r="E377" s="62" t="s">
        <v>4</v>
      </c>
      <c r="F377" s="63"/>
      <c r="G377" s="315"/>
      <c r="H377" s="316"/>
      <c r="I377" s="317"/>
      <c r="J377" s="57" t="s">
        <v>0</v>
      </c>
      <c r="K377" s="58"/>
      <c r="L377" s="58"/>
      <c r="M377" s="225"/>
      <c r="N377" s="128"/>
      <c r="V377" s="150"/>
    </row>
    <row r="378" spans="1:22" ht="21.6" thickTop="1" thickBot="1">
      <c r="A378" s="296">
        <f t="shared" ref="A378" si="86">A374+1</f>
        <v>91</v>
      </c>
      <c r="B378" s="166" t="s">
        <v>336</v>
      </c>
      <c r="C378" s="166" t="s">
        <v>338</v>
      </c>
      <c r="D378" s="166" t="s">
        <v>24</v>
      </c>
      <c r="E378" s="301" t="s">
        <v>340</v>
      </c>
      <c r="F378" s="301"/>
      <c r="G378" s="301" t="s">
        <v>332</v>
      </c>
      <c r="H378" s="318"/>
      <c r="I378" s="169"/>
      <c r="J378" s="50" t="s">
        <v>2</v>
      </c>
      <c r="K378" s="51"/>
      <c r="L378" s="51"/>
      <c r="M378" s="233"/>
      <c r="N378" s="128"/>
      <c r="V378" s="150"/>
    </row>
    <row r="379" spans="1:22" ht="13.8" thickBot="1">
      <c r="A379" s="297"/>
      <c r="B379" s="53"/>
      <c r="C379" s="53"/>
      <c r="D379" s="146"/>
      <c r="E379" s="53"/>
      <c r="F379" s="53"/>
      <c r="G379" s="302"/>
      <c r="H379" s="303"/>
      <c r="I379" s="304"/>
      <c r="J379" s="55" t="s">
        <v>2</v>
      </c>
      <c r="K379" s="55"/>
      <c r="L379" s="55"/>
      <c r="M379" s="22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225"/>
      <c r="N380" s="128"/>
      <c r="V380" s="150"/>
    </row>
    <row r="381" spans="1:22" ht="13.8" thickBot="1">
      <c r="A381" s="298"/>
      <c r="B381" s="60"/>
      <c r="C381" s="60"/>
      <c r="D381" s="65"/>
      <c r="E381" s="62" t="s">
        <v>4</v>
      </c>
      <c r="F381" s="63"/>
      <c r="G381" s="315"/>
      <c r="H381" s="316"/>
      <c r="I381" s="317"/>
      <c r="J381" s="57" t="s">
        <v>0</v>
      </c>
      <c r="K381" s="58"/>
      <c r="L381" s="58"/>
      <c r="M381" s="225"/>
      <c r="N381" s="128"/>
      <c r="V381" s="150"/>
    </row>
    <row r="382" spans="1:22" ht="21.6" thickTop="1" thickBot="1">
      <c r="A382" s="296">
        <f t="shared" ref="A382" si="87">A378+1</f>
        <v>92</v>
      </c>
      <c r="B382" s="166" t="s">
        <v>336</v>
      </c>
      <c r="C382" s="166" t="s">
        <v>338</v>
      </c>
      <c r="D382" s="166" t="s">
        <v>24</v>
      </c>
      <c r="E382" s="301" t="s">
        <v>340</v>
      </c>
      <c r="F382" s="301"/>
      <c r="G382" s="301" t="s">
        <v>332</v>
      </c>
      <c r="H382" s="318"/>
      <c r="I382" s="169"/>
      <c r="J382" s="50" t="s">
        <v>2</v>
      </c>
      <c r="K382" s="51"/>
      <c r="L382" s="51"/>
      <c r="M382" s="233"/>
      <c r="N382" s="128"/>
      <c r="V382" s="150"/>
    </row>
    <row r="383" spans="1:22" ht="13.8" thickBot="1">
      <c r="A383" s="297"/>
      <c r="B383" s="53"/>
      <c r="C383" s="53"/>
      <c r="D383" s="146"/>
      <c r="E383" s="53"/>
      <c r="F383" s="53"/>
      <c r="G383" s="302"/>
      <c r="H383" s="303"/>
      <c r="I383" s="304"/>
      <c r="J383" s="55" t="s">
        <v>2</v>
      </c>
      <c r="K383" s="55"/>
      <c r="L383" s="55"/>
      <c r="M383" s="22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225"/>
      <c r="N384" s="128"/>
      <c r="V384" s="150"/>
    </row>
    <row r="385" spans="1:22" ht="13.8" thickBot="1">
      <c r="A385" s="298"/>
      <c r="B385" s="60"/>
      <c r="C385" s="60"/>
      <c r="D385" s="65"/>
      <c r="E385" s="62" t="s">
        <v>4</v>
      </c>
      <c r="F385" s="63"/>
      <c r="G385" s="315"/>
      <c r="H385" s="316"/>
      <c r="I385" s="317"/>
      <c r="J385" s="57" t="s">
        <v>0</v>
      </c>
      <c r="K385" s="58"/>
      <c r="L385" s="58"/>
      <c r="M385" s="225"/>
      <c r="N385" s="128"/>
      <c r="V385" s="150"/>
    </row>
    <row r="386" spans="1:22" ht="21.6" thickTop="1" thickBot="1">
      <c r="A386" s="296">
        <f t="shared" ref="A386" si="88">A382+1</f>
        <v>93</v>
      </c>
      <c r="B386" s="166" t="s">
        <v>336</v>
      </c>
      <c r="C386" s="166" t="s">
        <v>338</v>
      </c>
      <c r="D386" s="166" t="s">
        <v>24</v>
      </c>
      <c r="E386" s="301" t="s">
        <v>340</v>
      </c>
      <c r="F386" s="301"/>
      <c r="G386" s="301" t="s">
        <v>332</v>
      </c>
      <c r="H386" s="318"/>
      <c r="I386" s="169"/>
      <c r="J386" s="50" t="s">
        <v>2</v>
      </c>
      <c r="K386" s="51"/>
      <c r="L386" s="51"/>
      <c r="M386" s="233"/>
      <c r="N386" s="128"/>
      <c r="V386" s="150"/>
    </row>
    <row r="387" spans="1:22" ht="13.8" thickBot="1">
      <c r="A387" s="297"/>
      <c r="B387" s="53"/>
      <c r="C387" s="53"/>
      <c r="D387" s="146"/>
      <c r="E387" s="53"/>
      <c r="F387" s="53"/>
      <c r="G387" s="302"/>
      <c r="H387" s="303"/>
      <c r="I387" s="304"/>
      <c r="J387" s="55" t="s">
        <v>2</v>
      </c>
      <c r="K387" s="55"/>
      <c r="L387" s="55"/>
      <c r="M387" s="22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225"/>
      <c r="N388" s="128"/>
      <c r="V388" s="150"/>
    </row>
    <row r="389" spans="1:22" ht="13.8" thickBot="1">
      <c r="A389" s="298"/>
      <c r="B389" s="60"/>
      <c r="C389" s="60"/>
      <c r="D389" s="65"/>
      <c r="E389" s="62" t="s">
        <v>4</v>
      </c>
      <c r="F389" s="63"/>
      <c r="G389" s="315"/>
      <c r="H389" s="316"/>
      <c r="I389" s="317"/>
      <c r="J389" s="57" t="s">
        <v>0</v>
      </c>
      <c r="K389" s="58"/>
      <c r="L389" s="58"/>
      <c r="M389" s="225"/>
      <c r="N389" s="128"/>
      <c r="V389" s="150"/>
    </row>
    <row r="390" spans="1:22" ht="21.6" thickTop="1" thickBot="1">
      <c r="A390" s="296">
        <f t="shared" ref="A390" si="89">A386+1</f>
        <v>94</v>
      </c>
      <c r="B390" s="166" t="s">
        <v>336</v>
      </c>
      <c r="C390" s="166" t="s">
        <v>338</v>
      </c>
      <c r="D390" s="166" t="s">
        <v>24</v>
      </c>
      <c r="E390" s="301" t="s">
        <v>340</v>
      </c>
      <c r="F390" s="301"/>
      <c r="G390" s="301" t="s">
        <v>332</v>
      </c>
      <c r="H390" s="318"/>
      <c r="I390" s="169"/>
      <c r="J390" s="50" t="s">
        <v>2</v>
      </c>
      <c r="K390" s="51"/>
      <c r="L390" s="51"/>
      <c r="M390" s="233"/>
      <c r="N390" s="128"/>
      <c r="V390" s="150"/>
    </row>
    <row r="391" spans="1:22" ht="13.8" thickBot="1">
      <c r="A391" s="297"/>
      <c r="B391" s="53"/>
      <c r="C391" s="53"/>
      <c r="D391" s="146"/>
      <c r="E391" s="53"/>
      <c r="F391" s="53"/>
      <c r="G391" s="302"/>
      <c r="H391" s="303"/>
      <c r="I391" s="304"/>
      <c r="J391" s="55" t="s">
        <v>2</v>
      </c>
      <c r="K391" s="55"/>
      <c r="L391" s="55"/>
      <c r="M391" s="22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225"/>
      <c r="N392" s="128"/>
      <c r="V392" s="150"/>
    </row>
    <row r="393" spans="1:22" ht="13.8" thickBot="1">
      <c r="A393" s="298"/>
      <c r="B393" s="60"/>
      <c r="C393" s="60"/>
      <c r="D393" s="65"/>
      <c r="E393" s="62" t="s">
        <v>4</v>
      </c>
      <c r="F393" s="63"/>
      <c r="G393" s="315"/>
      <c r="H393" s="316"/>
      <c r="I393" s="317"/>
      <c r="J393" s="57" t="s">
        <v>0</v>
      </c>
      <c r="K393" s="58"/>
      <c r="L393" s="58"/>
      <c r="M393" s="225"/>
      <c r="N393" s="128"/>
      <c r="V393" s="150"/>
    </row>
    <row r="394" spans="1:22" ht="21.6" thickTop="1" thickBot="1">
      <c r="A394" s="296">
        <f t="shared" ref="A394" si="90">A390+1</f>
        <v>95</v>
      </c>
      <c r="B394" s="166" t="s">
        <v>336</v>
      </c>
      <c r="C394" s="166" t="s">
        <v>338</v>
      </c>
      <c r="D394" s="166" t="s">
        <v>24</v>
      </c>
      <c r="E394" s="301" t="s">
        <v>340</v>
      </c>
      <c r="F394" s="301"/>
      <c r="G394" s="301" t="s">
        <v>332</v>
      </c>
      <c r="H394" s="318"/>
      <c r="I394" s="169"/>
      <c r="J394" s="50" t="s">
        <v>2</v>
      </c>
      <c r="K394" s="51"/>
      <c r="L394" s="51"/>
      <c r="M394" s="233"/>
      <c r="N394" s="128"/>
      <c r="V394" s="150"/>
    </row>
    <row r="395" spans="1:22" ht="13.8" thickBot="1">
      <c r="A395" s="297"/>
      <c r="B395" s="53"/>
      <c r="C395" s="53"/>
      <c r="D395" s="146"/>
      <c r="E395" s="53"/>
      <c r="F395" s="53"/>
      <c r="G395" s="302"/>
      <c r="H395" s="303"/>
      <c r="I395" s="304"/>
      <c r="J395" s="55" t="s">
        <v>2</v>
      </c>
      <c r="K395" s="55"/>
      <c r="L395" s="55"/>
      <c r="M395" s="22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225"/>
      <c r="N396" s="128"/>
      <c r="V396" s="150"/>
    </row>
    <row r="397" spans="1:22" ht="13.8" thickBot="1">
      <c r="A397" s="298"/>
      <c r="B397" s="60"/>
      <c r="C397" s="60"/>
      <c r="D397" s="65"/>
      <c r="E397" s="62" t="s">
        <v>4</v>
      </c>
      <c r="F397" s="63"/>
      <c r="G397" s="315"/>
      <c r="H397" s="316"/>
      <c r="I397" s="317"/>
      <c r="J397" s="57" t="s">
        <v>0</v>
      </c>
      <c r="K397" s="58"/>
      <c r="L397" s="58"/>
      <c r="M397" s="225"/>
      <c r="N397" s="128"/>
      <c r="V397" s="150"/>
    </row>
    <row r="398" spans="1:22" ht="21.6" thickTop="1" thickBot="1">
      <c r="A398" s="296">
        <f t="shared" ref="A398" si="91">A394+1</f>
        <v>96</v>
      </c>
      <c r="B398" s="166" t="s">
        <v>336</v>
      </c>
      <c r="C398" s="166" t="s">
        <v>338</v>
      </c>
      <c r="D398" s="166" t="s">
        <v>24</v>
      </c>
      <c r="E398" s="301" t="s">
        <v>340</v>
      </c>
      <c r="F398" s="301"/>
      <c r="G398" s="301" t="s">
        <v>332</v>
      </c>
      <c r="H398" s="318"/>
      <c r="I398" s="169"/>
      <c r="J398" s="50" t="s">
        <v>2</v>
      </c>
      <c r="K398" s="51"/>
      <c r="L398" s="51"/>
      <c r="M398" s="233"/>
      <c r="N398" s="128"/>
      <c r="V398" s="150"/>
    </row>
    <row r="399" spans="1:22" ht="13.8" thickBot="1">
      <c r="A399" s="297"/>
      <c r="B399" s="53"/>
      <c r="C399" s="53"/>
      <c r="D399" s="146"/>
      <c r="E399" s="53"/>
      <c r="F399" s="53"/>
      <c r="G399" s="302"/>
      <c r="H399" s="303"/>
      <c r="I399" s="304"/>
      <c r="J399" s="55" t="s">
        <v>2</v>
      </c>
      <c r="K399" s="55"/>
      <c r="L399" s="55"/>
      <c r="M399" s="22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225"/>
      <c r="N400" s="128"/>
      <c r="V400" s="150"/>
    </row>
    <row r="401" spans="1:22" ht="13.8" thickBot="1">
      <c r="A401" s="298"/>
      <c r="B401" s="60"/>
      <c r="C401" s="60"/>
      <c r="D401" s="65"/>
      <c r="E401" s="62" t="s">
        <v>4</v>
      </c>
      <c r="F401" s="63"/>
      <c r="G401" s="315"/>
      <c r="H401" s="316"/>
      <c r="I401" s="317"/>
      <c r="J401" s="57" t="s">
        <v>0</v>
      </c>
      <c r="K401" s="58"/>
      <c r="L401" s="58"/>
      <c r="M401" s="225"/>
      <c r="N401" s="128"/>
      <c r="V401" s="150"/>
    </row>
    <row r="402" spans="1:22" ht="21.6" thickTop="1" thickBot="1">
      <c r="A402" s="296">
        <f t="shared" ref="A402" si="92">A398+1</f>
        <v>97</v>
      </c>
      <c r="B402" s="166" t="s">
        <v>336</v>
      </c>
      <c r="C402" s="166" t="s">
        <v>338</v>
      </c>
      <c r="D402" s="166" t="s">
        <v>24</v>
      </c>
      <c r="E402" s="301" t="s">
        <v>340</v>
      </c>
      <c r="F402" s="301"/>
      <c r="G402" s="301" t="s">
        <v>332</v>
      </c>
      <c r="H402" s="318"/>
      <c r="I402" s="169"/>
      <c r="J402" s="50" t="s">
        <v>2</v>
      </c>
      <c r="K402" s="51"/>
      <c r="L402" s="51"/>
      <c r="M402" s="233"/>
      <c r="N402" s="128"/>
      <c r="V402" s="150"/>
    </row>
    <row r="403" spans="1:22" ht="13.8" thickBot="1">
      <c r="A403" s="297"/>
      <c r="B403" s="53"/>
      <c r="C403" s="53"/>
      <c r="D403" s="146"/>
      <c r="E403" s="53"/>
      <c r="F403" s="53"/>
      <c r="G403" s="302"/>
      <c r="H403" s="303"/>
      <c r="I403" s="304"/>
      <c r="J403" s="55" t="s">
        <v>2</v>
      </c>
      <c r="K403" s="55"/>
      <c r="L403" s="55"/>
      <c r="M403" s="22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225"/>
      <c r="N404" s="128"/>
      <c r="V404" s="150"/>
    </row>
    <row r="405" spans="1:22" ht="13.8" thickBot="1">
      <c r="A405" s="298"/>
      <c r="B405" s="60"/>
      <c r="C405" s="60"/>
      <c r="D405" s="65"/>
      <c r="E405" s="62" t="s">
        <v>4</v>
      </c>
      <c r="F405" s="63"/>
      <c r="G405" s="315"/>
      <c r="H405" s="316"/>
      <c r="I405" s="317"/>
      <c r="J405" s="57" t="s">
        <v>0</v>
      </c>
      <c r="K405" s="58"/>
      <c r="L405" s="58"/>
      <c r="M405" s="225"/>
      <c r="N405" s="128"/>
      <c r="V405" s="150"/>
    </row>
    <row r="406" spans="1:22" ht="21.6" thickTop="1" thickBot="1">
      <c r="A406" s="296">
        <f t="shared" ref="A406" si="93">A402+1</f>
        <v>98</v>
      </c>
      <c r="B406" s="166" t="s">
        <v>336</v>
      </c>
      <c r="C406" s="166" t="s">
        <v>338</v>
      </c>
      <c r="D406" s="166" t="s">
        <v>24</v>
      </c>
      <c r="E406" s="301" t="s">
        <v>340</v>
      </c>
      <c r="F406" s="301"/>
      <c r="G406" s="301" t="s">
        <v>332</v>
      </c>
      <c r="H406" s="318"/>
      <c r="I406" s="169"/>
      <c r="J406" s="50" t="s">
        <v>2</v>
      </c>
      <c r="K406" s="51"/>
      <c r="L406" s="51"/>
      <c r="M406" s="233"/>
      <c r="N406" s="128"/>
      <c r="V406" s="150"/>
    </row>
    <row r="407" spans="1:22" ht="13.8" thickBot="1">
      <c r="A407" s="297"/>
      <c r="B407" s="53"/>
      <c r="C407" s="53"/>
      <c r="D407" s="146"/>
      <c r="E407" s="53"/>
      <c r="F407" s="53"/>
      <c r="G407" s="302"/>
      <c r="H407" s="303"/>
      <c r="I407" s="304"/>
      <c r="J407" s="55" t="s">
        <v>2</v>
      </c>
      <c r="K407" s="55"/>
      <c r="L407" s="55"/>
      <c r="M407" s="22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225"/>
      <c r="N408" s="128"/>
      <c r="V408" s="150"/>
    </row>
    <row r="409" spans="1:22" ht="13.8" thickBot="1">
      <c r="A409" s="298"/>
      <c r="B409" s="60"/>
      <c r="C409" s="60"/>
      <c r="D409" s="65"/>
      <c r="E409" s="62" t="s">
        <v>4</v>
      </c>
      <c r="F409" s="63"/>
      <c r="G409" s="315"/>
      <c r="H409" s="316"/>
      <c r="I409" s="317"/>
      <c r="J409" s="57" t="s">
        <v>0</v>
      </c>
      <c r="K409" s="58"/>
      <c r="L409" s="58"/>
      <c r="M409" s="225"/>
      <c r="N409" s="128"/>
      <c r="V409" s="150"/>
    </row>
    <row r="410" spans="1:22" ht="21.6" thickTop="1" thickBot="1">
      <c r="A410" s="296">
        <f t="shared" ref="A410" si="94">A406+1</f>
        <v>99</v>
      </c>
      <c r="B410" s="166" t="s">
        <v>336</v>
      </c>
      <c r="C410" s="166" t="s">
        <v>338</v>
      </c>
      <c r="D410" s="166" t="s">
        <v>24</v>
      </c>
      <c r="E410" s="301" t="s">
        <v>340</v>
      </c>
      <c r="F410" s="301"/>
      <c r="G410" s="301" t="s">
        <v>332</v>
      </c>
      <c r="H410" s="318"/>
      <c r="I410" s="169"/>
      <c r="J410" s="50" t="s">
        <v>2</v>
      </c>
      <c r="K410" s="51"/>
      <c r="L410" s="51"/>
      <c r="M410" s="233"/>
      <c r="N410" s="128"/>
      <c r="V410" s="150"/>
    </row>
    <row r="411" spans="1:22" ht="13.8" thickBot="1">
      <c r="A411" s="297"/>
      <c r="B411" s="53"/>
      <c r="C411" s="53"/>
      <c r="D411" s="146"/>
      <c r="E411" s="53"/>
      <c r="F411" s="53"/>
      <c r="G411" s="302"/>
      <c r="H411" s="303"/>
      <c r="I411" s="304"/>
      <c r="J411" s="55" t="s">
        <v>2</v>
      </c>
      <c r="K411" s="55"/>
      <c r="L411" s="55"/>
      <c r="M411" s="22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225"/>
      <c r="N412" s="128"/>
      <c r="V412" s="150"/>
    </row>
    <row r="413" spans="1:22" ht="13.8" thickBot="1">
      <c r="A413" s="298"/>
      <c r="B413" s="60"/>
      <c r="C413" s="60"/>
      <c r="D413" s="65"/>
      <c r="E413" s="62" t="s">
        <v>4</v>
      </c>
      <c r="F413" s="63"/>
      <c r="G413" s="315"/>
      <c r="H413" s="316"/>
      <c r="I413" s="317"/>
      <c r="J413" s="57" t="s">
        <v>0</v>
      </c>
      <c r="K413" s="58"/>
      <c r="L413" s="58"/>
      <c r="M413" s="225"/>
      <c r="N413" s="128"/>
      <c r="V413" s="150"/>
    </row>
    <row r="414" spans="1:22" ht="21.6" thickTop="1" thickBot="1">
      <c r="A414" s="296">
        <f t="shared" ref="A414" si="95">A410+1</f>
        <v>100</v>
      </c>
      <c r="B414" s="166" t="s">
        <v>336</v>
      </c>
      <c r="C414" s="166" t="s">
        <v>338</v>
      </c>
      <c r="D414" s="166" t="s">
        <v>24</v>
      </c>
      <c r="E414" s="301" t="s">
        <v>340</v>
      </c>
      <c r="F414" s="301"/>
      <c r="G414" s="301" t="s">
        <v>332</v>
      </c>
      <c r="H414" s="318"/>
      <c r="I414" s="169"/>
      <c r="J414" s="50" t="s">
        <v>2</v>
      </c>
      <c r="K414" s="51"/>
      <c r="L414" s="51"/>
      <c r="M414" s="233"/>
      <c r="N414" s="128"/>
      <c r="V414" s="150"/>
    </row>
    <row r="415" spans="1:22" ht="13.8" thickBot="1">
      <c r="A415" s="297"/>
      <c r="B415" s="53"/>
      <c r="C415" s="53"/>
      <c r="D415" s="146"/>
      <c r="E415" s="53"/>
      <c r="F415" s="53"/>
      <c r="G415" s="302"/>
      <c r="H415" s="303"/>
      <c r="I415" s="304"/>
      <c r="J415" s="55" t="s">
        <v>2</v>
      </c>
      <c r="K415" s="55"/>
      <c r="L415" s="55"/>
      <c r="M415" s="22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225"/>
      <c r="N416" s="128"/>
    </row>
    <row r="417" spans="1:17" ht="13.8" thickBot="1">
      <c r="A417" s="298"/>
      <c r="B417" s="65"/>
      <c r="C417" s="65"/>
      <c r="D417" s="65"/>
      <c r="E417" s="66" t="s">
        <v>4</v>
      </c>
      <c r="F417" s="67"/>
      <c r="G417" s="315"/>
      <c r="H417" s="316"/>
      <c r="I417" s="317"/>
      <c r="J417" s="68" t="s">
        <v>0</v>
      </c>
      <c r="K417" s="69"/>
      <c r="L417" s="69"/>
      <c r="M417" s="234"/>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mergeCells count="729">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I58"/>
    <mergeCell ref="G59:I59"/>
    <mergeCell ref="E60:F60"/>
    <mergeCell ref="G60:I61"/>
    <mergeCell ref="A70:A73"/>
    <mergeCell ref="E70:F70"/>
    <mergeCell ref="G70:H70"/>
    <mergeCell ref="G71:I71"/>
    <mergeCell ref="E72:F72"/>
    <mergeCell ref="A66:A69"/>
    <mergeCell ref="E66:F66"/>
    <mergeCell ref="G66:H66"/>
    <mergeCell ref="G67:I67"/>
    <mergeCell ref="E68:F68"/>
    <mergeCell ref="G68:I69"/>
    <mergeCell ref="G72:I73"/>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399:I399 G403:I403 G65:I65 G383:I383 G387:I387 G391:I39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411:I411 G407:I407 G55 G63:I63 G395:I395 G59 G67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77:I77 G71 G75:I75 G81:I81 G79:I79"/>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B55 B59 B67 B71"/>
    <dataValidation allowBlank="1" showInputMessage="1" showErrorMessage="1" promptTitle="Event Description" prompt="Provide event description (e.g. title of the conference) here." sqref="C19 C23 C27 C31 C35 C39 C43 C47 C51 C415 C411 C55 C63 C407 C59 C67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71 C75 C79"/>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415 D411 D55 D63 D407 D59 D67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71 D75 D79">
      <formula1>40179</formula1>
      <formula2>73051</formula2>
    </dataValidation>
    <dataValidation allowBlank="1" showInputMessage="1" showErrorMessage="1" promptTitle="Location " prompt="List location of event here." sqref="F19 F23 F27 F31 F35 F39 F43 F47 F51 F415 F411 F55 F63 F407 F59 F67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71 F75 F79 F77"/>
    <dataValidation allowBlank="1" showInputMessage="1" showErrorMessage="1" promptTitle="Traveler Title" prompt="List traveler's title here." sqref="B21 B25 B29 B33 B37 B41 B45 B49 B53 B417 B413 B57 B65 B409 B61 B69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81 B73 B77"/>
    <dataValidation allowBlank="1" showInputMessage="1" showErrorMessage="1" promptTitle="Event Sponsor" prompt="List the event sponsor here." sqref="C21 C25 C29 C33 C37 C41 C45 C49 C53 C417 C413 C57 C65 C409 C61 C69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77 C73 C81"/>
    <dataValidation type="date" allowBlank="1" showInputMessage="1" showErrorMessage="1" errorTitle="Data Entry Error" error="Please enter date using MM/DD/YYYY" promptTitle="Event Ending Date" prompt="List Event ending date here using the format MM/DD/YYYY." sqref="D21 D25 D29 D33 D37 D41 D45 D49 D53 D417 D413 D57 D65 D409 D61 D69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77 D73 D81">
      <formula1>40179</formula1>
      <formula2>73051</formula2>
    </dataValidation>
    <dataValidation allowBlank="1" showInputMessage="1" showErrorMessage="1" promptTitle="Travel Date(s)" prompt="List the dates of travel here expressed in the format MM/DD/YYYY-MM/DD/YYYY." sqref="F21 F25 F29 F33 F37 F41 F45 F49 F53 F417 F413 F57 F65 F409 F61 F69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81 F73"/>
    <dataValidation allowBlank="1" showInputMessage="1" showErrorMessage="1" promptTitle="Benefit#1 Description" prompt="Benefit Description for Entry #1 is listed here." sqref="J18:J19 J22:J23 J26:J27 J30:J31 J34:J35 J38:J39 J42:J43 J46:J47 J50:J51 J414:J415 J410:J411 J54:J55 J58:J59 J406:J407 J66:J67 J62:J63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70:J71 J74:J75 J78:J79"/>
    <dataValidation allowBlank="1" showInputMessage="1" showErrorMessage="1" promptTitle="Benefit #1 Total Amount" prompt="The total amount of Benefit #1 is entered here." sqref="M18:M19 M22:M23 M26:M27 M30:M31 M34:M35 M38:M39 M42:M43 M46:M47 M50:M51 M414:M415 M410:M411 M54:M55 M58:M59 M406:M407 M66:M67 M62:M63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70:M71 M74:M75 M78:M79"/>
    <dataValidation allowBlank="1" showInputMessage="1" showErrorMessage="1" promptTitle="Benefit #2 Description" prompt="Benefit #2 description is listed here" sqref="J20 J24 J408 J32 J36 J40 J44 J48 J68 J56 J412 J416 J60 J400 J404 J64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72 J76 J80"/>
    <dataValidation allowBlank="1" showInputMessage="1" showErrorMessage="1" promptTitle="Benefit #2 Total Amount" prompt="The total amount of Benefit #2 is entered here." sqref="M20 M24 M408 M32 M36 M40 M44 M48 M68 M56 M412 M416 M60 M400 M404 M64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72 M76 M80"/>
    <dataValidation allowBlank="1" showInputMessage="1" showErrorMessage="1" promptTitle="Benefit #3 Total Amount" prompt="The total amount of Benefit #3 is entered here." sqref="M21 M25 M28:M29 M33 M37 M41 M45 M49 M52:M53 M57 M413 M417 M61 M409 M69 M65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73 M77 M81"/>
    <dataValidation allowBlank="1" showInputMessage="1" showErrorMessage="1" promptTitle="Benefit #3 Description" prompt="Benefit #3 description is listed here" sqref="J21 J25 J28:J29 J33 J37 J41 J45 J49 J52:J53 J57 J413 J417 J61 J409 J69 J65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73 J77 J81"/>
    <dataValidation allowBlank="1" showInputMessage="1" showErrorMessage="1" promptTitle="Benefit #1--Payment by Check" prompt="If there is a benefit #1 and it was paid by check, mark an x in this cell._x000a_" sqref="K18:K19 K22:K23 K26:K27 K30:K31 K34:K35 K38:K39 K42:K43 K46:K47 K50:K51 K414:K415 K410:K411 K54:K55 K58:K59 K406:K407 K66:K67 K62:K63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70:K71 K74:K75 K78:K79"/>
    <dataValidation allowBlank="1" showInputMessage="1" showErrorMessage="1" promptTitle="Benefit #2--Payment by Check" prompt="If there is a benefit #2 and it was paid by check, mark an x in this cell._x000a_" sqref="K20 K24 K408 K32 K36 K40 K44 K48 K68 K56 K412 K416 K60 K400 K404 K64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72 K76"/>
    <dataValidation allowBlank="1" showInputMessage="1" showErrorMessage="1" promptTitle="Benefit #3--Payment by Check" prompt="If there is a benefit #3 and it was paid by check, mark an x in this cell._x000a_" sqref="K21 K25 K28:K29 K33 K37 K41 K45 K49 K52:K53 K57 K413 K417 K61 K409 K69 K65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73"/>
    <dataValidation allowBlank="1" showInputMessage="1" showErrorMessage="1" promptTitle="Benefit #1- Payment in-kind" prompt="If there is a benefit #1 and it was paid in-kind, mark this box with an  x._x000a_" sqref="L18:L19 L22:L23 L26:L27 L30:L31 L34:L35 L38:L39 L42:L43 L46:L47 L50:L51 L414:L415 L410:L411 L54:L55 L58:L59 L406:L407 L66:L67 L62:L63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70:L71 K77 L74:L76 L78:L79 K80:K81"/>
    <dataValidation allowBlank="1" showInputMessage="1" showErrorMessage="1" promptTitle="Benefit #2- Payment in-kind" prompt="If there is a benefit #2 and it was paid in-kind, mark this box with an  x._x000a_" sqref="L20 L24 L408 L32 L36 L40 L44 L48 L68 L56 L412 L416 L60 L400 L404 L64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72 L80"/>
    <dataValidation allowBlank="1" showInputMessage="1" showErrorMessage="1" promptTitle="Benefit #3- Payment in-kind" prompt="If there is a benefit #3 and it was paid in-kind, mark this box with an  x._x000a_" sqref="L21 L25 L28:L29 L33 L37 L41 L45 L49 L52:L53 L57 L413 L417 L61 L409 L69 L65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73 L77 L81"/>
    <dataValidation allowBlank="1" showInputMessage="1" showErrorMessage="1" promptTitle="Next Traveler Name " prompt="List traveler's first and last name here." sqref="B23 B27 B31 B35 B39 B43 B47 B51 B415 B407 B411 B63 B395 B399 B403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75 B79"/>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5" zoomScaleNormal="100" workbookViewId="0">
      <selection activeCell="B18" sqref="B18:M37"/>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[REPLACE  WITH REPORTING AGENCY NAME], [REPLACE WITH SUB-AGENCY NAME]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373</v>
      </c>
      <c r="C9" s="418"/>
      <c r="D9" s="418"/>
      <c r="E9" s="418"/>
      <c r="F9" s="418"/>
      <c r="G9" s="346"/>
      <c r="H9" s="371" t="str">
        <f>"REPORTING PERIOD: "&amp;Q422</f>
        <v>REPORTING PERIOD: OCTOBER 1, 2018- MARCH 31, 2019</v>
      </c>
      <c r="I9" s="373" t="s">
        <v>3</v>
      </c>
      <c r="J9" s="375" t="str">
        <f>"REPORTING PERIOD: "&amp;Q423</f>
        <v>REPORTING PERIOD: APRIL 1 - SEPTEMBER 30, 2019</v>
      </c>
      <c r="K9" s="377"/>
      <c r="L9" s="319" t="s">
        <v>8</v>
      </c>
      <c r="M9" s="320"/>
      <c r="N9" s="120"/>
      <c r="O9" s="121"/>
      <c r="P9" s="176"/>
    </row>
    <row r="10" spans="1:19" s="168" customFormat="1" ht="15.75" customHeight="1">
      <c r="A10" s="430"/>
      <c r="B10" s="417" t="s">
        <v>376</v>
      </c>
      <c r="C10" s="418"/>
      <c r="D10" s="418"/>
      <c r="E10" s="418"/>
      <c r="F10" s="419"/>
      <c r="G10" s="347"/>
      <c r="H10" s="372"/>
      <c r="I10" s="374"/>
      <c r="J10" s="376"/>
      <c r="K10" s="378"/>
      <c r="L10" s="319"/>
      <c r="M10" s="320"/>
      <c r="N10" s="120"/>
      <c r="O10" s="121"/>
      <c r="P10" s="176"/>
    </row>
    <row r="11" spans="1:19" s="168" customFormat="1" ht="40.200000000000003" thickBot="1">
      <c r="A11" s="430"/>
      <c r="B11" s="122" t="s">
        <v>21</v>
      </c>
      <c r="C11" s="123" t="s">
        <v>429</v>
      </c>
      <c r="D11" s="420" t="s">
        <v>430</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ht="40.799999999999997">
      <c r="A19" s="388"/>
      <c r="B19" s="53" t="s">
        <v>595</v>
      </c>
      <c r="C19" s="53" t="s">
        <v>596</v>
      </c>
      <c r="D19" s="146">
        <v>43674</v>
      </c>
      <c r="E19" s="53"/>
      <c r="F19" s="53" t="s">
        <v>597</v>
      </c>
      <c r="G19" s="302" t="s">
        <v>598</v>
      </c>
      <c r="H19" s="303"/>
      <c r="I19" s="304"/>
      <c r="J19" s="55" t="s">
        <v>379</v>
      </c>
      <c r="K19" s="55"/>
      <c r="L19" s="55" t="s">
        <v>375</v>
      </c>
      <c r="M19" s="73">
        <v>550</v>
      </c>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13.8" thickBot="1">
      <c r="A21" s="389"/>
      <c r="B21" s="60" t="s">
        <v>964</v>
      </c>
      <c r="C21" s="60" t="s">
        <v>599</v>
      </c>
      <c r="D21" s="61">
        <v>43678</v>
      </c>
      <c r="E21" s="62" t="s">
        <v>4</v>
      </c>
      <c r="F21" s="63" t="s">
        <v>600</v>
      </c>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41.4" thickBot="1">
      <c r="A23" s="297"/>
      <c r="B23" s="53" t="s">
        <v>601</v>
      </c>
      <c r="C23" s="53" t="s">
        <v>596</v>
      </c>
      <c r="D23" s="146">
        <v>43674</v>
      </c>
      <c r="E23" s="53"/>
      <c r="F23" s="53" t="s">
        <v>597</v>
      </c>
      <c r="G23" s="302" t="s">
        <v>598</v>
      </c>
      <c r="H23" s="303"/>
      <c r="I23" s="304"/>
      <c r="J23" s="55" t="s">
        <v>379</v>
      </c>
      <c r="K23" s="55"/>
      <c r="L23" s="55" t="s">
        <v>375</v>
      </c>
      <c r="M23" s="73">
        <v>550</v>
      </c>
      <c r="N23" s="128"/>
      <c r="V23" s="150"/>
    </row>
    <row r="24" spans="1:22" ht="21" thickBot="1">
      <c r="A24" s="297"/>
      <c r="B24" s="167" t="s">
        <v>337</v>
      </c>
      <c r="C24" s="167" t="s">
        <v>339</v>
      </c>
      <c r="D24" s="167" t="s">
        <v>23</v>
      </c>
      <c r="E24" s="305" t="s">
        <v>341</v>
      </c>
      <c r="F24" s="305"/>
      <c r="G24" s="309"/>
      <c r="H24" s="310"/>
      <c r="I24" s="311"/>
      <c r="J24" s="57"/>
      <c r="K24" s="58"/>
      <c r="L24" s="58"/>
      <c r="M24" s="72"/>
      <c r="N24" s="128"/>
      <c r="V24" s="150"/>
    </row>
    <row r="25" spans="1:22" ht="21" thickBot="1">
      <c r="A25" s="298"/>
      <c r="B25" s="60" t="s">
        <v>962</v>
      </c>
      <c r="C25" s="60" t="s">
        <v>599</v>
      </c>
      <c r="D25" s="61">
        <v>43678</v>
      </c>
      <c r="E25" s="62" t="s">
        <v>4</v>
      </c>
      <c r="F25" s="63" t="s">
        <v>600</v>
      </c>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21" thickBot="1">
      <c r="A27" s="297"/>
      <c r="B27" s="53" t="s">
        <v>602</v>
      </c>
      <c r="C27" s="53" t="s">
        <v>603</v>
      </c>
      <c r="D27" s="146">
        <v>43584</v>
      </c>
      <c r="E27" s="53"/>
      <c r="F27" s="53" t="s">
        <v>604</v>
      </c>
      <c r="G27" s="302" t="s">
        <v>965</v>
      </c>
      <c r="H27" s="303"/>
      <c r="I27" s="304"/>
      <c r="J27" s="55" t="s">
        <v>379</v>
      </c>
      <c r="K27" s="55"/>
      <c r="L27" s="55" t="s">
        <v>375</v>
      </c>
      <c r="M27" s="73">
        <v>350</v>
      </c>
      <c r="N27" s="128"/>
      <c r="V27" s="150"/>
    </row>
    <row r="28" spans="1:22" ht="21" thickBot="1">
      <c r="A28" s="297"/>
      <c r="B28" s="167" t="s">
        <v>337</v>
      </c>
      <c r="C28" s="167" t="s">
        <v>339</v>
      </c>
      <c r="D28" s="167" t="s">
        <v>23</v>
      </c>
      <c r="E28" s="305" t="s">
        <v>341</v>
      </c>
      <c r="F28" s="305"/>
      <c r="G28" s="309"/>
      <c r="H28" s="310"/>
      <c r="I28" s="311"/>
      <c r="J28" s="57" t="s">
        <v>6</v>
      </c>
      <c r="K28" s="58"/>
      <c r="L28" s="58" t="s">
        <v>375</v>
      </c>
      <c r="M28" s="72">
        <v>536</v>
      </c>
      <c r="N28" s="128"/>
      <c r="V28" s="150"/>
    </row>
    <row r="29" spans="1:22" ht="21" thickBot="1">
      <c r="A29" s="298"/>
      <c r="B29" s="60" t="s">
        <v>963</v>
      </c>
      <c r="C29" s="60" t="s">
        <v>605</v>
      </c>
      <c r="D29" s="61">
        <v>43586</v>
      </c>
      <c r="E29" s="62" t="s">
        <v>4</v>
      </c>
      <c r="F29" s="63" t="s">
        <v>606</v>
      </c>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21" thickBot="1">
      <c r="A31" s="297"/>
      <c r="B31" s="53" t="s">
        <v>607</v>
      </c>
      <c r="C31" s="53" t="s">
        <v>603</v>
      </c>
      <c r="D31" s="146">
        <v>43584</v>
      </c>
      <c r="E31" s="53"/>
      <c r="F31" s="53" t="s">
        <v>604</v>
      </c>
      <c r="G31" s="302" t="s">
        <v>965</v>
      </c>
      <c r="H31" s="303"/>
      <c r="I31" s="304"/>
      <c r="J31" s="55" t="s">
        <v>379</v>
      </c>
      <c r="K31" s="55"/>
      <c r="L31" s="55" t="s">
        <v>375</v>
      </c>
      <c r="M31" s="73">
        <v>350</v>
      </c>
      <c r="N31" s="128"/>
      <c r="V31" s="150"/>
    </row>
    <row r="32" spans="1:22" ht="21" thickBot="1">
      <c r="A32" s="297"/>
      <c r="B32" s="167" t="s">
        <v>337</v>
      </c>
      <c r="C32" s="167" t="s">
        <v>339</v>
      </c>
      <c r="D32" s="167" t="s">
        <v>23</v>
      </c>
      <c r="E32" s="305" t="s">
        <v>341</v>
      </c>
      <c r="F32" s="305"/>
      <c r="G32" s="309"/>
      <c r="H32" s="310"/>
      <c r="I32" s="311"/>
      <c r="J32" s="57" t="s">
        <v>6</v>
      </c>
      <c r="K32" s="58"/>
      <c r="L32" s="58" t="s">
        <v>375</v>
      </c>
      <c r="M32" s="72">
        <v>536</v>
      </c>
      <c r="N32" s="128"/>
      <c r="V32" s="150"/>
    </row>
    <row r="33" spans="1:22" ht="21" thickBot="1">
      <c r="A33" s="298"/>
      <c r="B33" s="60" t="s">
        <v>962</v>
      </c>
      <c r="C33" s="60" t="s">
        <v>605</v>
      </c>
      <c r="D33" s="61">
        <v>43586</v>
      </c>
      <c r="E33" s="62" t="s">
        <v>4</v>
      </c>
      <c r="F33" s="63" t="s">
        <v>606</v>
      </c>
      <c r="G33" s="315"/>
      <c r="H33" s="316"/>
      <c r="I33" s="317"/>
      <c r="J33" s="57" t="s">
        <v>0</v>
      </c>
      <c r="K33" s="58"/>
      <c r="L33" s="58"/>
      <c r="M33" s="59"/>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21" thickBot="1">
      <c r="A35" s="297"/>
      <c r="B35" s="53" t="s">
        <v>608</v>
      </c>
      <c r="C35" s="53" t="s">
        <v>603</v>
      </c>
      <c r="D35" s="146">
        <v>43584</v>
      </c>
      <c r="E35" s="53"/>
      <c r="F35" s="53" t="s">
        <v>604</v>
      </c>
      <c r="G35" s="302" t="s">
        <v>965</v>
      </c>
      <c r="H35" s="303"/>
      <c r="I35" s="304"/>
      <c r="J35" s="55" t="s">
        <v>379</v>
      </c>
      <c r="K35" s="55"/>
      <c r="L35" s="55" t="s">
        <v>375</v>
      </c>
      <c r="M35" s="73">
        <v>350</v>
      </c>
      <c r="N35" s="128"/>
      <c r="V35" s="150"/>
    </row>
    <row r="36" spans="1:22" ht="21" thickBot="1">
      <c r="A36" s="297"/>
      <c r="B36" s="167" t="s">
        <v>337</v>
      </c>
      <c r="C36" s="167" t="s">
        <v>339</v>
      </c>
      <c r="D36" s="167" t="s">
        <v>23</v>
      </c>
      <c r="E36" s="305" t="s">
        <v>341</v>
      </c>
      <c r="F36" s="305"/>
      <c r="G36" s="309"/>
      <c r="H36" s="310"/>
      <c r="I36" s="311"/>
      <c r="J36" s="57" t="s">
        <v>6</v>
      </c>
      <c r="K36" s="58"/>
      <c r="L36" s="58" t="s">
        <v>375</v>
      </c>
      <c r="M36" s="72">
        <v>536</v>
      </c>
      <c r="N36" s="128"/>
      <c r="V36" s="150"/>
    </row>
    <row r="37" spans="1:22" ht="21" thickBot="1">
      <c r="A37" s="298"/>
      <c r="B37" s="60" t="s">
        <v>961</v>
      </c>
      <c r="C37" s="60" t="s">
        <v>605</v>
      </c>
      <c r="D37" s="61">
        <v>43586</v>
      </c>
      <c r="E37" s="62" t="s">
        <v>4</v>
      </c>
      <c r="F37" s="63" t="s">
        <v>606</v>
      </c>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13.8" thickBot="1">
      <c r="A39" s="297"/>
      <c r="B39" s="53"/>
      <c r="C39" s="53"/>
      <c r="D39" s="146"/>
      <c r="E39" s="53"/>
      <c r="F39" s="53"/>
      <c r="G39" s="302"/>
      <c r="H39" s="303"/>
      <c r="I39" s="304"/>
      <c r="J39" s="55" t="s">
        <v>2</v>
      </c>
      <c r="K39" s="55"/>
      <c r="L39" s="55"/>
      <c r="M39" s="64"/>
      <c r="N39" s="128"/>
      <c r="V39" s="150"/>
    </row>
    <row r="40" spans="1:22" ht="21" thickBot="1">
      <c r="A40" s="297"/>
      <c r="B40" s="167" t="s">
        <v>337</v>
      </c>
      <c r="C40" s="167" t="s">
        <v>339</v>
      </c>
      <c r="D40" s="167" t="s">
        <v>23</v>
      </c>
      <c r="E40" s="305" t="s">
        <v>341</v>
      </c>
      <c r="F40" s="305"/>
      <c r="G40" s="309"/>
      <c r="H40" s="310"/>
      <c r="I40" s="311"/>
      <c r="J40" s="57" t="s">
        <v>1</v>
      </c>
      <c r="K40" s="58"/>
      <c r="L40" s="58"/>
      <c r="M40" s="59"/>
      <c r="N40" s="128"/>
      <c r="V40" s="150"/>
    </row>
    <row r="41" spans="1:22" ht="13.8" thickBot="1">
      <c r="A41" s="298"/>
      <c r="B41" s="60"/>
      <c r="C41" s="60"/>
      <c r="D41" s="65"/>
      <c r="E41" s="62" t="s">
        <v>4</v>
      </c>
      <c r="F41" s="63"/>
      <c r="G41" s="315"/>
      <c r="H41" s="316"/>
      <c r="I41" s="317"/>
      <c r="J41" s="57" t="s">
        <v>0</v>
      </c>
      <c r="K41" s="58"/>
      <c r="L41" s="58"/>
      <c r="M41" s="59"/>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13.8" thickBot="1">
      <c r="A43" s="297"/>
      <c r="B43" s="53"/>
      <c r="C43" s="53"/>
      <c r="D43" s="146"/>
      <c r="E43" s="53"/>
      <c r="F43" s="53"/>
      <c r="G43" s="302"/>
      <c r="H43" s="303"/>
      <c r="I43" s="304"/>
      <c r="J43" s="55" t="s">
        <v>2</v>
      </c>
      <c r="K43" s="55"/>
      <c r="L43" s="55"/>
      <c r="M43" s="64"/>
      <c r="N43" s="128"/>
      <c r="V43" s="150"/>
    </row>
    <row r="44" spans="1:22" ht="21" thickBot="1">
      <c r="A44" s="297"/>
      <c r="B44" s="167" t="s">
        <v>337</v>
      </c>
      <c r="C44" s="167" t="s">
        <v>339</v>
      </c>
      <c r="D44" s="167" t="s">
        <v>23</v>
      </c>
      <c r="E44" s="305" t="s">
        <v>341</v>
      </c>
      <c r="F44" s="305"/>
      <c r="G44" s="309"/>
      <c r="H44" s="310"/>
      <c r="I44" s="311"/>
      <c r="J44" s="57" t="s">
        <v>1</v>
      </c>
      <c r="K44" s="58"/>
      <c r="L44" s="58"/>
      <c r="M44" s="59"/>
      <c r="N44" s="128"/>
      <c r="V44" s="150"/>
    </row>
    <row r="45" spans="1:22" ht="13.8" thickBot="1">
      <c r="A45" s="298"/>
      <c r="B45" s="60"/>
      <c r="C45" s="60"/>
      <c r="D45" s="65"/>
      <c r="E45" s="62" t="s">
        <v>4</v>
      </c>
      <c r="F45" s="63"/>
      <c r="G45" s="315"/>
      <c r="H45" s="316"/>
      <c r="I45" s="317"/>
      <c r="J45" s="57" t="s">
        <v>0</v>
      </c>
      <c r="K45" s="58"/>
      <c r="L45" s="58"/>
      <c r="M45" s="59"/>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13.8" thickBot="1">
      <c r="A47" s="297"/>
      <c r="B47" s="53"/>
      <c r="C47" s="53"/>
      <c r="D47" s="146"/>
      <c r="E47" s="53"/>
      <c r="F47" s="53"/>
      <c r="G47" s="302"/>
      <c r="H47" s="303"/>
      <c r="I47" s="304"/>
      <c r="J47" s="55" t="s">
        <v>2</v>
      </c>
      <c r="K47" s="55"/>
      <c r="L47" s="55"/>
      <c r="M47" s="64"/>
      <c r="N47" s="128"/>
      <c r="V47" s="150"/>
    </row>
    <row r="48" spans="1:22" ht="21" thickBot="1">
      <c r="A48" s="297"/>
      <c r="B48" s="167" t="s">
        <v>337</v>
      </c>
      <c r="C48" s="167" t="s">
        <v>339</v>
      </c>
      <c r="D48" s="167" t="s">
        <v>23</v>
      </c>
      <c r="E48" s="305" t="s">
        <v>341</v>
      </c>
      <c r="F48" s="305"/>
      <c r="G48" s="309"/>
      <c r="H48" s="310"/>
      <c r="I48" s="311"/>
      <c r="J48" s="57" t="s">
        <v>1</v>
      </c>
      <c r="K48" s="58"/>
      <c r="L48" s="58"/>
      <c r="M48" s="59"/>
      <c r="N48" s="128"/>
      <c r="V48" s="150"/>
    </row>
    <row r="49" spans="1:22" ht="13.8" thickBot="1">
      <c r="A49" s="298"/>
      <c r="B49" s="60"/>
      <c r="C49" s="60"/>
      <c r="D49" s="65"/>
      <c r="E49" s="62" t="s">
        <v>4</v>
      </c>
      <c r="F49" s="63"/>
      <c r="G49" s="315"/>
      <c r="H49" s="316"/>
      <c r="I49" s="317"/>
      <c r="J49" s="57" t="s">
        <v>0</v>
      </c>
      <c r="K49" s="58"/>
      <c r="L49" s="58"/>
      <c r="M49" s="59"/>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2" right="0.2" top="0" bottom="0.25" header="0.3" footer="0.3"/>
  <pageSetup scale="85" fitToHeight="0" orientation="portrait"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40" zoomScaleNormal="100" workbookViewId="0">
      <selection activeCell="B18" sqref="B18:M49"/>
    </sheetView>
  </sheetViews>
  <sheetFormatPr defaultColWidth="9.109375" defaultRowHeight="13.2"/>
  <cols>
    <col min="1" max="1" width="3.88671875" style="168" customWidth="1"/>
    <col min="2" max="2" width="16.109375" style="168" customWidth="1"/>
    <col min="3" max="3" width="17.6640625" style="168" customWidth="1"/>
    <col min="4" max="4" width="14.44140625" style="168" customWidth="1"/>
    <col min="5" max="5" width="18.6640625" style="168" hidden="1" customWidth="1"/>
    <col min="6" max="6" width="14.88671875" style="168" customWidth="1"/>
    <col min="7" max="7" width="3" style="168" customWidth="1"/>
    <col min="8" max="8" width="11.33203125" style="168" customWidth="1"/>
    <col min="9" max="9" width="3" style="168" customWidth="1"/>
    <col min="10" max="10" width="12.33203125" style="168" customWidth="1"/>
    <col min="11" max="11" width="9.109375" style="168" customWidth="1"/>
    <col min="12" max="12" width="8.88671875" style="168" customWidth="1"/>
    <col min="13" max="13" width="8" style="168" customWidth="1"/>
    <col min="14" max="14" width="0.109375" style="168" customWidth="1"/>
    <col min="15" max="15" width="9.109375" style="168"/>
    <col min="16" max="16" width="20.33203125" style="168" bestFit="1" customWidth="1"/>
    <col min="17" max="20" width="9.109375" style="168"/>
    <col min="21" max="21" width="9.44140625" style="168" customWidth="1"/>
    <col min="22" max="22" width="13.6640625" style="156" customWidth="1"/>
    <col min="23" max="16384" width="9.109375" style="168"/>
  </cols>
  <sheetData>
    <row r="1" spans="1:19" s="168" customFormat="1" hidden="1"/>
    <row r="2" spans="1:19" s="168" customFormat="1">
      <c r="J2" s="422" t="s">
        <v>364</v>
      </c>
      <c r="K2" s="423"/>
      <c r="L2" s="423"/>
      <c r="M2" s="423"/>
      <c r="P2" s="425"/>
      <c r="Q2" s="425"/>
      <c r="R2" s="425"/>
      <c r="S2" s="425"/>
    </row>
    <row r="3" spans="1:19" s="168" customFormat="1">
      <c r="J3" s="423"/>
      <c r="K3" s="423"/>
      <c r="L3" s="423"/>
      <c r="M3" s="423"/>
      <c r="P3" s="426"/>
      <c r="Q3" s="426"/>
      <c r="R3" s="426"/>
      <c r="S3" s="426"/>
    </row>
    <row r="4" spans="1:19" s="168" customFormat="1" ht="13.8" thickBot="1">
      <c r="A4" s="176"/>
      <c r="B4" s="176"/>
      <c r="C4" s="176"/>
      <c r="D4" s="176"/>
      <c r="E4" s="176"/>
      <c r="F4" s="176"/>
      <c r="G4" s="176"/>
      <c r="H4" s="176"/>
      <c r="I4" s="176"/>
      <c r="J4" s="424"/>
      <c r="K4" s="424"/>
      <c r="L4" s="424"/>
      <c r="M4" s="424"/>
      <c r="P4" s="427"/>
      <c r="Q4" s="427"/>
      <c r="R4" s="427"/>
      <c r="S4" s="427"/>
    </row>
    <row r="5" spans="1:19" s="168" customFormat="1" ht="30" customHeight="1" thickTop="1" thickBot="1">
      <c r="A5" s="428" t="str">
        <f>CONCATENATE("1353 Travel Report for ",B9,", ",B10," for the reporting period ",IF(G9=0,IF(I9=0,CONCATENATE("[MARK REPORTING PERIOD]"),CONCATENATE(Q423)), CONCATENATE(Q422)))</f>
        <v>1353 Travel Report for DHS, HQ for the reporting period APRIL 1 - SEPTEMBER 30, 2019</v>
      </c>
      <c r="B5" s="429"/>
      <c r="C5" s="429"/>
      <c r="D5" s="429"/>
      <c r="E5" s="429"/>
      <c r="F5" s="429"/>
      <c r="G5" s="429"/>
      <c r="H5" s="429"/>
      <c r="I5" s="429"/>
      <c r="J5" s="429"/>
      <c r="K5" s="429"/>
      <c r="L5" s="429"/>
      <c r="M5" s="429"/>
      <c r="N5" s="116"/>
      <c r="O5" s="176"/>
      <c r="Q5" s="117"/>
    </row>
    <row r="6" spans="1:19" s="168" customFormat="1" ht="13.5" customHeight="1" thickTop="1">
      <c r="A6" s="430" t="s">
        <v>9</v>
      </c>
      <c r="B6" s="432" t="s">
        <v>363</v>
      </c>
      <c r="C6" s="433"/>
      <c r="D6" s="433"/>
      <c r="E6" s="433"/>
      <c r="F6" s="433"/>
      <c r="G6" s="433"/>
      <c r="H6" s="433"/>
      <c r="I6" s="433"/>
      <c r="J6" s="434"/>
      <c r="K6" s="9" t="s">
        <v>20</v>
      </c>
      <c r="L6" s="9" t="s">
        <v>10</v>
      </c>
      <c r="M6" s="9" t="s">
        <v>19</v>
      </c>
      <c r="N6" s="118"/>
      <c r="O6" s="176"/>
    </row>
    <row r="7" spans="1:19" s="168" customFormat="1" ht="20.25" customHeight="1" thickBot="1">
      <c r="A7" s="430"/>
      <c r="B7" s="435"/>
      <c r="C7" s="436"/>
      <c r="D7" s="436"/>
      <c r="E7" s="436"/>
      <c r="F7" s="436"/>
      <c r="G7" s="436"/>
      <c r="H7" s="436"/>
      <c r="I7" s="436"/>
      <c r="J7" s="437"/>
      <c r="K7" s="35">
        <v>1</v>
      </c>
      <c r="L7" s="36">
        <v>1</v>
      </c>
      <c r="M7" s="37">
        <v>2019</v>
      </c>
      <c r="N7" s="119"/>
      <c r="O7" s="176"/>
    </row>
    <row r="8" spans="1:19" s="168" customFormat="1" ht="27.75" customHeight="1" thickTop="1" thickBot="1">
      <c r="A8" s="430"/>
      <c r="B8" s="438" t="s">
        <v>28</v>
      </c>
      <c r="C8" s="439"/>
      <c r="D8" s="439"/>
      <c r="E8" s="439"/>
      <c r="F8" s="439"/>
      <c r="G8" s="440"/>
      <c r="H8" s="440"/>
      <c r="I8" s="440"/>
      <c r="J8" s="440"/>
      <c r="K8" s="440"/>
      <c r="L8" s="439"/>
      <c r="M8" s="439"/>
      <c r="N8" s="441"/>
      <c r="O8" s="176"/>
    </row>
    <row r="9" spans="1:19" s="168" customFormat="1" ht="18" customHeight="1" thickTop="1">
      <c r="A9" s="430"/>
      <c r="B9" s="442" t="s">
        <v>142</v>
      </c>
      <c r="C9" s="418"/>
      <c r="D9" s="418"/>
      <c r="E9" s="418"/>
      <c r="F9" s="418"/>
      <c r="G9" s="346"/>
      <c r="H9" s="371" t="str">
        <f>"REPORTING PERIOD: "&amp;Q422</f>
        <v>REPORTING PERIOD: OCTOBER 1, 2018- MARCH 31, 2019</v>
      </c>
      <c r="I9" s="373" t="s">
        <v>3</v>
      </c>
      <c r="J9" s="375" t="str">
        <f>"REPORTING PERIOD: "&amp;Q423</f>
        <v>REPORTING PERIOD: APRIL 1 - SEPTEMBER 30, 2019</v>
      </c>
      <c r="K9" s="377"/>
      <c r="L9" s="319" t="s">
        <v>8</v>
      </c>
      <c r="M9" s="320"/>
      <c r="N9" s="120"/>
      <c r="O9" s="121"/>
      <c r="P9" s="176"/>
    </row>
    <row r="10" spans="1:19" s="168" customFormat="1" ht="15.75" customHeight="1">
      <c r="A10" s="430"/>
      <c r="B10" s="417" t="s">
        <v>423</v>
      </c>
      <c r="C10" s="418"/>
      <c r="D10" s="418"/>
      <c r="E10" s="418"/>
      <c r="F10" s="419"/>
      <c r="G10" s="347"/>
      <c r="H10" s="372"/>
      <c r="I10" s="374"/>
      <c r="J10" s="376"/>
      <c r="K10" s="378"/>
      <c r="L10" s="319"/>
      <c r="M10" s="320"/>
      <c r="N10" s="120"/>
      <c r="O10" s="121"/>
      <c r="P10" s="176"/>
    </row>
    <row r="11" spans="1:19" s="168" customFormat="1" ht="13.8" thickBot="1">
      <c r="A11" s="430"/>
      <c r="B11" s="122" t="s">
        <v>21</v>
      </c>
      <c r="C11" s="123" t="s">
        <v>609</v>
      </c>
      <c r="D11" s="420" t="s">
        <v>377</v>
      </c>
      <c r="E11" s="420"/>
      <c r="F11" s="421"/>
      <c r="G11" s="443"/>
      <c r="H11" s="411"/>
      <c r="I11" s="412"/>
      <c r="J11" s="413"/>
      <c r="K11" s="414"/>
      <c r="L11" s="415"/>
      <c r="M11" s="416"/>
      <c r="N11" s="124"/>
      <c r="O11" s="121"/>
      <c r="P11" s="176"/>
    </row>
    <row r="12" spans="1:19" s="168" customFormat="1" ht="13.8" thickTop="1">
      <c r="A12" s="430"/>
      <c r="B12" s="395" t="s">
        <v>26</v>
      </c>
      <c r="C12" s="397" t="s">
        <v>331</v>
      </c>
      <c r="D12" s="399" t="s">
        <v>22</v>
      </c>
      <c r="E12" s="401" t="s">
        <v>15</v>
      </c>
      <c r="F12" s="402"/>
      <c r="G12" s="405" t="s">
        <v>332</v>
      </c>
      <c r="H12" s="406"/>
      <c r="I12" s="407"/>
      <c r="J12" s="397" t="s">
        <v>333</v>
      </c>
      <c r="K12" s="444" t="s">
        <v>335</v>
      </c>
      <c r="L12" s="446" t="s">
        <v>334</v>
      </c>
      <c r="M12" s="399" t="s">
        <v>7</v>
      </c>
      <c r="N12" s="125"/>
      <c r="O12" s="176"/>
    </row>
    <row r="13" spans="1:19" s="168" customFormat="1" ht="34.5" customHeight="1" thickBot="1">
      <c r="A13" s="431"/>
      <c r="B13" s="396"/>
      <c r="C13" s="398"/>
      <c r="D13" s="400"/>
      <c r="E13" s="403"/>
      <c r="F13" s="404"/>
      <c r="G13" s="408"/>
      <c r="H13" s="409"/>
      <c r="I13" s="410"/>
      <c r="J13" s="448"/>
      <c r="K13" s="445"/>
      <c r="L13" s="447"/>
      <c r="M13" s="448"/>
      <c r="N13" s="126"/>
      <c r="O13" s="176"/>
    </row>
    <row r="14" spans="1:19" s="168" customFormat="1" ht="21.6" thickTop="1" thickBot="1">
      <c r="A14" s="390" t="s">
        <v>11</v>
      </c>
      <c r="B14" s="172" t="s">
        <v>336</v>
      </c>
      <c r="C14" s="172" t="s">
        <v>338</v>
      </c>
      <c r="D14" s="172" t="s">
        <v>24</v>
      </c>
      <c r="E14" s="393" t="s">
        <v>340</v>
      </c>
      <c r="F14" s="393"/>
      <c r="G14" s="301" t="s">
        <v>332</v>
      </c>
      <c r="H14" s="318"/>
      <c r="I14" s="169"/>
      <c r="J14" s="127"/>
      <c r="K14" s="127"/>
      <c r="L14" s="127"/>
      <c r="M14" s="127"/>
      <c r="N14" s="128"/>
    </row>
    <row r="15" spans="1:19" s="168" customFormat="1" ht="21" thickBot="1">
      <c r="A15" s="391"/>
      <c r="B15" s="129" t="s">
        <v>12</v>
      </c>
      <c r="C15" s="129" t="s">
        <v>25</v>
      </c>
      <c r="D15" s="130">
        <v>40766</v>
      </c>
      <c r="E15" s="131"/>
      <c r="F15" s="132" t="s">
        <v>16</v>
      </c>
      <c r="G15" s="286" t="s">
        <v>360</v>
      </c>
      <c r="H15" s="287"/>
      <c r="I15" s="288"/>
      <c r="J15" s="133" t="s">
        <v>6</v>
      </c>
      <c r="K15" s="134"/>
      <c r="L15" s="135" t="s">
        <v>3</v>
      </c>
      <c r="M15" s="136">
        <v>280</v>
      </c>
      <c r="N15" s="128"/>
      <c r="O15" s="176"/>
    </row>
    <row r="16" spans="1:19" s="168" customFormat="1" ht="21" thickBot="1">
      <c r="A16" s="391"/>
      <c r="B16" s="173" t="s">
        <v>337</v>
      </c>
      <c r="C16" s="173" t="s">
        <v>339</v>
      </c>
      <c r="D16" s="173" t="s">
        <v>23</v>
      </c>
      <c r="E16" s="394" t="s">
        <v>341</v>
      </c>
      <c r="F16" s="394"/>
      <c r="G16" s="290"/>
      <c r="H16" s="291"/>
      <c r="I16" s="292"/>
      <c r="J16" s="137" t="s">
        <v>18</v>
      </c>
      <c r="K16" s="135" t="s">
        <v>3</v>
      </c>
      <c r="L16" s="138"/>
      <c r="M16" s="139">
        <v>825</v>
      </c>
      <c r="N16" s="125"/>
    </row>
    <row r="17" spans="1:22" ht="13.8" thickBot="1">
      <c r="A17" s="392"/>
      <c r="B17" s="140" t="s">
        <v>13</v>
      </c>
      <c r="C17" s="140" t="s">
        <v>14</v>
      </c>
      <c r="D17" s="130">
        <v>40767</v>
      </c>
      <c r="E17" s="141" t="s">
        <v>4</v>
      </c>
      <c r="F17" s="132" t="s">
        <v>17</v>
      </c>
      <c r="G17" s="315"/>
      <c r="H17" s="316"/>
      <c r="I17" s="317"/>
      <c r="J17" s="142" t="s">
        <v>5</v>
      </c>
      <c r="K17" s="143"/>
      <c r="L17" s="143" t="s">
        <v>3</v>
      </c>
      <c r="M17" s="144">
        <v>120</v>
      </c>
      <c r="N17" s="128"/>
      <c r="V17" s="168"/>
    </row>
    <row r="18" spans="1:22" ht="23.25" customHeight="1" thickTop="1">
      <c r="A18" s="296">
        <f>1</f>
        <v>1</v>
      </c>
      <c r="B18" s="166" t="s">
        <v>336</v>
      </c>
      <c r="C18" s="166" t="s">
        <v>338</v>
      </c>
      <c r="D18" s="166" t="s">
        <v>24</v>
      </c>
      <c r="E18" s="301" t="s">
        <v>340</v>
      </c>
      <c r="F18" s="301"/>
      <c r="G18" s="306" t="s">
        <v>332</v>
      </c>
      <c r="H18" s="307"/>
      <c r="I18" s="308"/>
      <c r="J18" s="50" t="s">
        <v>2</v>
      </c>
      <c r="K18" s="51"/>
      <c r="L18" s="51"/>
      <c r="M18" s="52"/>
      <c r="N18" s="128"/>
      <c r="V18" s="145"/>
    </row>
    <row r="19" spans="1:22" ht="51">
      <c r="A19" s="388"/>
      <c r="B19" s="53" t="s">
        <v>610</v>
      </c>
      <c r="C19" s="53" t="s">
        <v>611</v>
      </c>
      <c r="D19" s="146">
        <v>43558</v>
      </c>
      <c r="E19" s="53"/>
      <c r="F19" s="53" t="s">
        <v>612</v>
      </c>
      <c r="G19" s="302" t="s">
        <v>613</v>
      </c>
      <c r="H19" s="303"/>
      <c r="I19" s="304"/>
      <c r="J19" s="55" t="s">
        <v>6</v>
      </c>
      <c r="K19" s="55"/>
      <c r="L19" s="55" t="s">
        <v>614</v>
      </c>
      <c r="M19" s="56">
        <v>147.27000000000001</v>
      </c>
      <c r="N19" s="128"/>
      <c r="V19" s="149"/>
    </row>
    <row r="20" spans="1:22" ht="20.399999999999999">
      <c r="A20" s="388"/>
      <c r="B20" s="167" t="s">
        <v>337</v>
      </c>
      <c r="C20" s="167" t="s">
        <v>339</v>
      </c>
      <c r="D20" s="167" t="s">
        <v>23</v>
      </c>
      <c r="E20" s="305" t="s">
        <v>341</v>
      </c>
      <c r="F20" s="305"/>
      <c r="G20" s="309"/>
      <c r="H20" s="310"/>
      <c r="I20" s="311"/>
      <c r="J20" s="57" t="s">
        <v>1</v>
      </c>
      <c r="K20" s="58"/>
      <c r="L20" s="58"/>
      <c r="M20" s="59"/>
      <c r="N20" s="128"/>
      <c r="V20" s="150"/>
    </row>
    <row r="21" spans="1:22" ht="21" thickBot="1">
      <c r="A21" s="389"/>
      <c r="B21" s="60" t="s">
        <v>948</v>
      </c>
      <c r="C21" s="60" t="s">
        <v>615</v>
      </c>
      <c r="D21" s="61">
        <v>43559</v>
      </c>
      <c r="E21" s="62" t="s">
        <v>4</v>
      </c>
      <c r="F21" s="63" t="s">
        <v>616</v>
      </c>
      <c r="G21" s="312"/>
      <c r="H21" s="313"/>
      <c r="I21" s="314"/>
      <c r="J21" s="57" t="s">
        <v>0</v>
      </c>
      <c r="K21" s="58"/>
      <c r="L21" s="58"/>
      <c r="M21" s="59"/>
      <c r="N21" s="128"/>
      <c r="V21" s="150"/>
    </row>
    <row r="22" spans="1:22" ht="21.6" thickTop="1" thickBot="1">
      <c r="A22" s="296">
        <f>A18+1</f>
        <v>2</v>
      </c>
      <c r="B22" s="166" t="s">
        <v>336</v>
      </c>
      <c r="C22" s="166" t="s">
        <v>338</v>
      </c>
      <c r="D22" s="166" t="s">
        <v>24</v>
      </c>
      <c r="E22" s="301" t="s">
        <v>340</v>
      </c>
      <c r="F22" s="301"/>
      <c r="G22" s="301" t="s">
        <v>332</v>
      </c>
      <c r="H22" s="318"/>
      <c r="I22" s="169"/>
      <c r="J22" s="50" t="s">
        <v>2</v>
      </c>
      <c r="K22" s="51"/>
      <c r="L22" s="51"/>
      <c r="M22" s="52"/>
      <c r="N22" s="128"/>
      <c r="V22" s="150"/>
    </row>
    <row r="23" spans="1:22" ht="51.6" thickBot="1">
      <c r="A23" s="297"/>
      <c r="B23" s="53" t="s">
        <v>617</v>
      </c>
      <c r="C23" s="53" t="s">
        <v>611</v>
      </c>
      <c r="D23" s="146">
        <v>43558</v>
      </c>
      <c r="E23" s="53"/>
      <c r="F23" s="53" t="s">
        <v>612</v>
      </c>
      <c r="G23" s="302" t="s">
        <v>613</v>
      </c>
      <c r="H23" s="303"/>
      <c r="I23" s="304"/>
      <c r="J23" s="74" t="s">
        <v>6</v>
      </c>
      <c r="K23" s="74"/>
      <c r="L23" s="74" t="s">
        <v>614</v>
      </c>
      <c r="M23" s="81">
        <v>147.27000000000001</v>
      </c>
      <c r="N23" s="128"/>
      <c r="V23" s="150"/>
    </row>
    <row r="24" spans="1:22" ht="21" thickBot="1">
      <c r="A24" s="297"/>
      <c r="B24" s="167" t="s">
        <v>337</v>
      </c>
      <c r="C24" s="167" t="s">
        <v>339</v>
      </c>
      <c r="D24" s="167" t="s">
        <v>23</v>
      </c>
      <c r="E24" s="305" t="s">
        <v>341</v>
      </c>
      <c r="F24" s="305"/>
      <c r="G24" s="309"/>
      <c r="H24" s="310"/>
      <c r="I24" s="311"/>
      <c r="J24" s="57" t="s">
        <v>1</v>
      </c>
      <c r="K24" s="58"/>
      <c r="L24" s="58"/>
      <c r="M24" s="59"/>
      <c r="N24" s="128"/>
      <c r="V24" s="150"/>
    </row>
    <row r="25" spans="1:22" ht="21" thickBot="1">
      <c r="A25" s="298"/>
      <c r="B25" s="60" t="s">
        <v>949</v>
      </c>
      <c r="C25" s="60" t="s">
        <v>615</v>
      </c>
      <c r="D25" s="61">
        <v>43559</v>
      </c>
      <c r="E25" s="62" t="s">
        <v>4</v>
      </c>
      <c r="F25" s="63" t="s">
        <v>616</v>
      </c>
      <c r="G25" s="315"/>
      <c r="H25" s="316"/>
      <c r="I25" s="317"/>
      <c r="J25" s="57" t="s">
        <v>0</v>
      </c>
      <c r="K25" s="58"/>
      <c r="L25" s="58"/>
      <c r="M25" s="59"/>
      <c r="N25" s="128"/>
      <c r="V25" s="150"/>
    </row>
    <row r="26" spans="1:22" ht="21.6" thickTop="1" thickBot="1">
      <c r="A26" s="296">
        <f>A22+1</f>
        <v>3</v>
      </c>
      <c r="B26" s="166" t="s">
        <v>336</v>
      </c>
      <c r="C26" s="166" t="s">
        <v>338</v>
      </c>
      <c r="D26" s="166" t="s">
        <v>24</v>
      </c>
      <c r="E26" s="301" t="s">
        <v>340</v>
      </c>
      <c r="F26" s="301"/>
      <c r="G26" s="301" t="s">
        <v>332</v>
      </c>
      <c r="H26" s="318"/>
      <c r="I26" s="169"/>
      <c r="J26" s="50" t="s">
        <v>2</v>
      </c>
      <c r="K26" s="51"/>
      <c r="L26" s="51"/>
      <c r="M26" s="52"/>
      <c r="N26" s="128"/>
      <c r="V26" s="150"/>
    </row>
    <row r="27" spans="1:22" ht="51.6" thickBot="1">
      <c r="A27" s="297"/>
      <c r="B27" s="53" t="s">
        <v>618</v>
      </c>
      <c r="C27" s="53" t="s">
        <v>951</v>
      </c>
      <c r="D27" s="146">
        <v>43612</v>
      </c>
      <c r="E27" s="53"/>
      <c r="F27" s="53" t="s">
        <v>619</v>
      </c>
      <c r="G27" s="302" t="s">
        <v>950</v>
      </c>
      <c r="H27" s="303"/>
      <c r="I27" s="304"/>
      <c r="J27" s="55" t="s">
        <v>5</v>
      </c>
      <c r="K27" s="55"/>
      <c r="L27" s="74" t="s">
        <v>614</v>
      </c>
      <c r="M27" s="73">
        <v>162</v>
      </c>
      <c r="N27" s="128"/>
      <c r="V27" s="150"/>
    </row>
    <row r="28" spans="1:22" ht="21" thickBot="1">
      <c r="A28" s="297"/>
      <c r="B28" s="167" t="s">
        <v>337</v>
      </c>
      <c r="C28" s="167" t="s">
        <v>339</v>
      </c>
      <c r="D28" s="167" t="s">
        <v>23</v>
      </c>
      <c r="E28" s="305" t="s">
        <v>341</v>
      </c>
      <c r="F28" s="305"/>
      <c r="G28" s="309"/>
      <c r="H28" s="310"/>
      <c r="I28" s="311"/>
      <c r="J28" s="57" t="s">
        <v>1</v>
      </c>
      <c r="K28" s="58"/>
      <c r="L28" s="58"/>
      <c r="M28" s="59"/>
      <c r="N28" s="128"/>
      <c r="V28" s="150"/>
    </row>
    <row r="29" spans="1:22" ht="31.2" thickBot="1">
      <c r="A29" s="298"/>
      <c r="B29" s="60" t="s">
        <v>952</v>
      </c>
      <c r="C29" s="60" t="s">
        <v>620</v>
      </c>
      <c r="D29" s="61">
        <v>43614</v>
      </c>
      <c r="E29" s="62" t="s">
        <v>4</v>
      </c>
      <c r="F29" s="63" t="s">
        <v>621</v>
      </c>
      <c r="G29" s="315"/>
      <c r="H29" s="316"/>
      <c r="I29" s="317"/>
      <c r="J29" s="57" t="s">
        <v>0</v>
      </c>
      <c r="K29" s="58"/>
      <c r="L29" s="58"/>
      <c r="M29" s="59"/>
      <c r="N29" s="128"/>
      <c r="V29" s="150"/>
    </row>
    <row r="30" spans="1:22" ht="21.6" thickTop="1" thickBot="1">
      <c r="A30" s="296">
        <f t="shared" ref="A30" si="0">A26+1</f>
        <v>4</v>
      </c>
      <c r="B30" s="166" t="s">
        <v>336</v>
      </c>
      <c r="C30" s="166" t="s">
        <v>338</v>
      </c>
      <c r="D30" s="166" t="s">
        <v>24</v>
      </c>
      <c r="E30" s="301" t="s">
        <v>340</v>
      </c>
      <c r="F30" s="301"/>
      <c r="G30" s="301" t="s">
        <v>332</v>
      </c>
      <c r="H30" s="318"/>
      <c r="I30" s="169"/>
      <c r="J30" s="50" t="s">
        <v>2</v>
      </c>
      <c r="K30" s="51"/>
      <c r="L30" s="51"/>
      <c r="M30" s="52"/>
      <c r="N30" s="128"/>
      <c r="V30" s="150"/>
    </row>
    <row r="31" spans="1:22" ht="31.2" thickBot="1">
      <c r="A31" s="297"/>
      <c r="B31" s="53" t="s">
        <v>622</v>
      </c>
      <c r="C31" s="53" t="s">
        <v>955</v>
      </c>
      <c r="D31" s="146">
        <v>43628</v>
      </c>
      <c r="E31" s="53"/>
      <c r="F31" s="53" t="s">
        <v>623</v>
      </c>
      <c r="G31" s="302" t="s">
        <v>954</v>
      </c>
      <c r="H31" s="303"/>
      <c r="I31" s="304"/>
      <c r="J31" s="55" t="s">
        <v>18</v>
      </c>
      <c r="K31" s="55"/>
      <c r="L31" s="55" t="s">
        <v>614</v>
      </c>
      <c r="M31" s="56">
        <v>3376.05</v>
      </c>
      <c r="N31" s="128"/>
      <c r="V31" s="150"/>
    </row>
    <row r="32" spans="1:22" ht="21" thickBot="1">
      <c r="A32" s="297"/>
      <c r="B32" s="167" t="s">
        <v>337</v>
      </c>
      <c r="C32" s="167" t="s">
        <v>339</v>
      </c>
      <c r="D32" s="167" t="s">
        <v>23</v>
      </c>
      <c r="E32" s="305" t="s">
        <v>341</v>
      </c>
      <c r="F32" s="305"/>
      <c r="G32" s="309"/>
      <c r="H32" s="310"/>
      <c r="I32" s="311"/>
      <c r="J32" s="57" t="s">
        <v>6</v>
      </c>
      <c r="K32" s="58"/>
      <c r="L32" s="58" t="s">
        <v>614</v>
      </c>
      <c r="M32" s="72">
        <v>628</v>
      </c>
      <c r="N32" s="128"/>
      <c r="V32" s="150"/>
    </row>
    <row r="33" spans="1:22" ht="31.2" thickBot="1">
      <c r="A33" s="298"/>
      <c r="B33" s="60" t="s">
        <v>953</v>
      </c>
      <c r="C33" s="60" t="s">
        <v>624</v>
      </c>
      <c r="D33" s="61">
        <v>43629</v>
      </c>
      <c r="E33" s="62" t="s">
        <v>4</v>
      </c>
      <c r="F33" s="63" t="s">
        <v>625</v>
      </c>
      <c r="G33" s="315"/>
      <c r="H33" s="316"/>
      <c r="I33" s="317"/>
      <c r="J33" s="57" t="s">
        <v>626</v>
      </c>
      <c r="K33" s="58"/>
      <c r="L33" s="58" t="s">
        <v>614</v>
      </c>
      <c r="M33" s="72">
        <v>342</v>
      </c>
      <c r="N33" s="128"/>
      <c r="V33" s="150"/>
    </row>
    <row r="34" spans="1:22" ht="21.6" thickTop="1" thickBot="1">
      <c r="A34" s="296">
        <f t="shared" ref="A34" si="1">A30+1</f>
        <v>5</v>
      </c>
      <c r="B34" s="166" t="s">
        <v>336</v>
      </c>
      <c r="C34" s="166" t="s">
        <v>338</v>
      </c>
      <c r="D34" s="166" t="s">
        <v>24</v>
      </c>
      <c r="E34" s="301" t="s">
        <v>340</v>
      </c>
      <c r="F34" s="301"/>
      <c r="G34" s="301" t="s">
        <v>332</v>
      </c>
      <c r="H34" s="318"/>
      <c r="I34" s="169"/>
      <c r="J34" s="50" t="s">
        <v>2</v>
      </c>
      <c r="K34" s="51"/>
      <c r="L34" s="51"/>
      <c r="M34" s="52"/>
      <c r="N34" s="128"/>
      <c r="V34" s="150"/>
    </row>
    <row r="35" spans="1:22" ht="31.2" thickBot="1">
      <c r="A35" s="297"/>
      <c r="B35" s="53" t="s">
        <v>627</v>
      </c>
      <c r="C35" s="53" t="s">
        <v>628</v>
      </c>
      <c r="D35" s="146">
        <v>43663</v>
      </c>
      <c r="E35" s="53"/>
      <c r="F35" s="53" t="s">
        <v>629</v>
      </c>
      <c r="G35" s="302" t="s">
        <v>630</v>
      </c>
      <c r="H35" s="303"/>
      <c r="I35" s="304"/>
      <c r="J35" s="55" t="s">
        <v>631</v>
      </c>
      <c r="K35" s="55"/>
      <c r="L35" s="55" t="s">
        <v>375</v>
      </c>
      <c r="M35" s="73">
        <v>1500</v>
      </c>
      <c r="N35" s="128"/>
      <c r="V35" s="150"/>
    </row>
    <row r="36" spans="1:22" ht="21" thickBot="1">
      <c r="A36" s="297"/>
      <c r="B36" s="167" t="s">
        <v>337</v>
      </c>
      <c r="C36" s="167" t="s">
        <v>339</v>
      </c>
      <c r="D36" s="167" t="s">
        <v>23</v>
      </c>
      <c r="E36" s="305" t="s">
        <v>341</v>
      </c>
      <c r="F36" s="305"/>
      <c r="G36" s="309"/>
      <c r="H36" s="310"/>
      <c r="I36" s="311"/>
      <c r="J36" s="57" t="s">
        <v>1</v>
      </c>
      <c r="K36" s="58"/>
      <c r="L36" s="58"/>
      <c r="M36" s="59"/>
      <c r="N36" s="128"/>
      <c r="V36" s="150"/>
    </row>
    <row r="37" spans="1:22" ht="31.2" thickBot="1">
      <c r="A37" s="298"/>
      <c r="B37" s="60" t="s">
        <v>956</v>
      </c>
      <c r="C37" s="60" t="s">
        <v>632</v>
      </c>
      <c r="D37" s="61">
        <v>43666</v>
      </c>
      <c r="E37" s="62" t="s">
        <v>4</v>
      </c>
      <c r="F37" s="63" t="s">
        <v>633</v>
      </c>
      <c r="G37" s="315"/>
      <c r="H37" s="316"/>
      <c r="I37" s="317"/>
      <c r="J37" s="57" t="s">
        <v>0</v>
      </c>
      <c r="K37" s="58"/>
      <c r="L37" s="58"/>
      <c r="M37" s="59"/>
      <c r="N37" s="128"/>
      <c r="V37" s="150"/>
    </row>
    <row r="38" spans="1:22" ht="21.6" thickTop="1" thickBot="1">
      <c r="A38" s="296">
        <f t="shared" ref="A38" si="2">A34+1</f>
        <v>6</v>
      </c>
      <c r="B38" s="166" t="s">
        <v>336</v>
      </c>
      <c r="C38" s="166" t="s">
        <v>338</v>
      </c>
      <c r="D38" s="166" t="s">
        <v>24</v>
      </c>
      <c r="E38" s="301" t="s">
        <v>340</v>
      </c>
      <c r="F38" s="301"/>
      <c r="G38" s="301" t="s">
        <v>332</v>
      </c>
      <c r="H38" s="318"/>
      <c r="I38" s="169"/>
      <c r="J38" s="50" t="s">
        <v>2</v>
      </c>
      <c r="K38" s="51"/>
      <c r="L38" s="51"/>
      <c r="M38" s="52"/>
      <c r="N38" s="128"/>
      <c r="V38" s="150"/>
    </row>
    <row r="39" spans="1:22" ht="61.8" thickBot="1">
      <c r="A39" s="297"/>
      <c r="B39" s="53" t="s">
        <v>634</v>
      </c>
      <c r="C39" s="53" t="s">
        <v>960</v>
      </c>
      <c r="D39" s="146">
        <v>43717</v>
      </c>
      <c r="E39" s="53"/>
      <c r="F39" s="53" t="s">
        <v>16</v>
      </c>
      <c r="G39" s="302" t="s">
        <v>635</v>
      </c>
      <c r="H39" s="303"/>
      <c r="I39" s="304"/>
      <c r="J39" s="55" t="s">
        <v>636</v>
      </c>
      <c r="K39" s="55"/>
      <c r="L39" s="55" t="s">
        <v>637</v>
      </c>
      <c r="M39" s="73">
        <v>295</v>
      </c>
      <c r="N39" s="128"/>
      <c r="V39" s="150"/>
    </row>
    <row r="40" spans="1:22" ht="21" thickBot="1">
      <c r="A40" s="297"/>
      <c r="B40" s="167" t="s">
        <v>337</v>
      </c>
      <c r="C40" s="167" t="s">
        <v>339</v>
      </c>
      <c r="D40" s="167" t="s">
        <v>23</v>
      </c>
      <c r="E40" s="305" t="s">
        <v>341</v>
      </c>
      <c r="F40" s="305"/>
      <c r="G40" s="309"/>
      <c r="H40" s="310"/>
      <c r="I40" s="311"/>
      <c r="J40" s="57" t="s">
        <v>6</v>
      </c>
      <c r="K40" s="58"/>
      <c r="L40" s="58" t="s">
        <v>614</v>
      </c>
      <c r="M40" s="71">
        <v>766.2</v>
      </c>
      <c r="N40" s="128"/>
      <c r="V40" s="150"/>
    </row>
    <row r="41" spans="1:22" ht="61.8" thickBot="1">
      <c r="A41" s="298"/>
      <c r="B41" s="60" t="s">
        <v>959</v>
      </c>
      <c r="C41" s="60" t="s">
        <v>635</v>
      </c>
      <c r="D41" s="61">
        <v>43718</v>
      </c>
      <c r="E41" s="62" t="s">
        <v>4</v>
      </c>
      <c r="F41" s="63" t="s">
        <v>638</v>
      </c>
      <c r="G41" s="315"/>
      <c r="H41" s="316"/>
      <c r="I41" s="317"/>
      <c r="J41" s="57" t="s">
        <v>639</v>
      </c>
      <c r="K41" s="58" t="s">
        <v>640</v>
      </c>
      <c r="L41" s="58"/>
      <c r="M41" s="71" t="s">
        <v>641</v>
      </c>
      <c r="N41" s="128"/>
      <c r="V41" s="150"/>
    </row>
    <row r="42" spans="1:22" ht="21.6" thickTop="1" thickBot="1">
      <c r="A42" s="296">
        <f t="shared" ref="A42" si="3">A38+1</f>
        <v>7</v>
      </c>
      <c r="B42" s="166" t="s">
        <v>336</v>
      </c>
      <c r="C42" s="166" t="s">
        <v>338</v>
      </c>
      <c r="D42" s="166" t="s">
        <v>24</v>
      </c>
      <c r="E42" s="301" t="s">
        <v>340</v>
      </c>
      <c r="F42" s="301"/>
      <c r="G42" s="301" t="s">
        <v>332</v>
      </c>
      <c r="H42" s="318"/>
      <c r="I42" s="169"/>
      <c r="J42" s="50" t="s">
        <v>2</v>
      </c>
      <c r="K42" s="51"/>
      <c r="L42" s="51"/>
      <c r="M42" s="52"/>
      <c r="N42" s="128"/>
      <c r="V42" s="150"/>
    </row>
    <row r="43" spans="1:22" ht="41.4" thickBot="1">
      <c r="A43" s="297"/>
      <c r="B43" s="53" t="s">
        <v>642</v>
      </c>
      <c r="C43" s="53" t="s">
        <v>643</v>
      </c>
      <c r="D43" s="146">
        <v>43720</v>
      </c>
      <c r="E43" s="53"/>
      <c r="F43" s="53" t="s">
        <v>644</v>
      </c>
      <c r="G43" s="302" t="s">
        <v>635</v>
      </c>
      <c r="H43" s="303"/>
      <c r="I43" s="304"/>
      <c r="J43" s="55" t="s">
        <v>645</v>
      </c>
      <c r="K43" s="55"/>
      <c r="L43" s="55" t="s">
        <v>375</v>
      </c>
      <c r="M43" s="73">
        <v>295</v>
      </c>
      <c r="N43" s="128"/>
      <c r="V43" s="150"/>
    </row>
    <row r="44" spans="1:22" ht="21" thickBot="1">
      <c r="A44" s="297"/>
      <c r="B44" s="167" t="s">
        <v>337</v>
      </c>
      <c r="C44" s="167" t="s">
        <v>339</v>
      </c>
      <c r="D44" s="167" t="s">
        <v>23</v>
      </c>
      <c r="E44" s="305" t="s">
        <v>341</v>
      </c>
      <c r="F44" s="305"/>
      <c r="G44" s="309"/>
      <c r="H44" s="310"/>
      <c r="I44" s="311"/>
      <c r="J44" s="57" t="s">
        <v>6</v>
      </c>
      <c r="K44" s="58"/>
      <c r="L44" s="58" t="s">
        <v>375</v>
      </c>
      <c r="M44" s="71">
        <v>344.78</v>
      </c>
      <c r="N44" s="128"/>
      <c r="V44" s="150"/>
    </row>
    <row r="45" spans="1:22" ht="61.8" thickBot="1">
      <c r="A45" s="298"/>
      <c r="B45" s="60" t="s">
        <v>958</v>
      </c>
      <c r="C45" s="60" t="s">
        <v>635</v>
      </c>
      <c r="D45" s="61">
        <v>43721</v>
      </c>
      <c r="E45" s="62" t="s">
        <v>4</v>
      </c>
      <c r="F45" s="63" t="s">
        <v>646</v>
      </c>
      <c r="G45" s="315"/>
      <c r="H45" s="316"/>
      <c r="I45" s="317"/>
      <c r="J45" s="57" t="s">
        <v>647</v>
      </c>
      <c r="K45" s="58" t="s">
        <v>648</v>
      </c>
      <c r="L45" s="58"/>
      <c r="M45" s="71" t="s">
        <v>649</v>
      </c>
      <c r="N45" s="128"/>
      <c r="V45" s="150"/>
    </row>
    <row r="46" spans="1:22" ht="21.6" thickTop="1" thickBot="1">
      <c r="A46" s="296">
        <f t="shared" ref="A46" si="4">A42+1</f>
        <v>8</v>
      </c>
      <c r="B46" s="166" t="s">
        <v>336</v>
      </c>
      <c r="C46" s="166" t="s">
        <v>338</v>
      </c>
      <c r="D46" s="166" t="s">
        <v>24</v>
      </c>
      <c r="E46" s="301" t="s">
        <v>340</v>
      </c>
      <c r="F46" s="301"/>
      <c r="G46" s="301" t="s">
        <v>332</v>
      </c>
      <c r="H46" s="318"/>
      <c r="I46" s="169"/>
      <c r="J46" s="50" t="s">
        <v>2</v>
      </c>
      <c r="K46" s="51"/>
      <c r="L46" s="51"/>
      <c r="M46" s="52"/>
      <c r="N46" s="128"/>
      <c r="V46" s="150"/>
    </row>
    <row r="47" spans="1:22" ht="41.4" thickBot="1">
      <c r="A47" s="297"/>
      <c r="B47" s="53" t="s">
        <v>650</v>
      </c>
      <c r="C47" s="53" t="s">
        <v>643</v>
      </c>
      <c r="D47" s="146">
        <v>43720</v>
      </c>
      <c r="E47" s="53"/>
      <c r="F47" s="53" t="s">
        <v>644</v>
      </c>
      <c r="G47" s="302" t="s">
        <v>635</v>
      </c>
      <c r="H47" s="303"/>
      <c r="I47" s="304"/>
      <c r="J47" s="74" t="s">
        <v>645</v>
      </c>
      <c r="K47" s="55"/>
      <c r="L47" s="74" t="s">
        <v>375</v>
      </c>
      <c r="M47" s="192">
        <v>295</v>
      </c>
      <c r="N47" s="128"/>
      <c r="V47" s="150"/>
    </row>
    <row r="48" spans="1:22" ht="21" thickBot="1">
      <c r="A48" s="297"/>
      <c r="B48" s="167" t="s">
        <v>337</v>
      </c>
      <c r="C48" s="167" t="s">
        <v>339</v>
      </c>
      <c r="D48" s="167" t="s">
        <v>23</v>
      </c>
      <c r="E48" s="305" t="s">
        <v>341</v>
      </c>
      <c r="F48" s="305"/>
      <c r="G48" s="309"/>
      <c r="H48" s="310"/>
      <c r="I48" s="311"/>
      <c r="J48" s="75" t="s">
        <v>6</v>
      </c>
      <c r="K48" s="76"/>
      <c r="L48" s="76" t="s">
        <v>375</v>
      </c>
      <c r="M48" s="82">
        <v>344.78</v>
      </c>
      <c r="N48" s="128"/>
      <c r="V48" s="150"/>
    </row>
    <row r="49" spans="1:22" ht="61.8" thickBot="1">
      <c r="A49" s="298"/>
      <c r="B49" s="60" t="s">
        <v>957</v>
      </c>
      <c r="C49" s="60" t="s">
        <v>635</v>
      </c>
      <c r="D49" s="61">
        <v>43721</v>
      </c>
      <c r="E49" s="62" t="s">
        <v>4</v>
      </c>
      <c r="F49" s="63" t="s">
        <v>646</v>
      </c>
      <c r="G49" s="315"/>
      <c r="H49" s="316"/>
      <c r="I49" s="317"/>
      <c r="J49" s="75" t="s">
        <v>647</v>
      </c>
      <c r="K49" s="76" t="s">
        <v>648</v>
      </c>
      <c r="L49" s="76"/>
      <c r="M49" s="82" t="s">
        <v>651</v>
      </c>
      <c r="N49" s="128"/>
      <c r="V49" s="150"/>
    </row>
    <row r="50" spans="1:22" ht="21.6" thickTop="1" thickBot="1">
      <c r="A50" s="296">
        <f t="shared" ref="A50" si="5">A46+1</f>
        <v>9</v>
      </c>
      <c r="B50" s="166" t="s">
        <v>336</v>
      </c>
      <c r="C50" s="166" t="s">
        <v>338</v>
      </c>
      <c r="D50" s="166" t="s">
        <v>24</v>
      </c>
      <c r="E50" s="301" t="s">
        <v>340</v>
      </c>
      <c r="F50" s="301"/>
      <c r="G50" s="301" t="s">
        <v>332</v>
      </c>
      <c r="H50" s="318"/>
      <c r="I50" s="169"/>
      <c r="J50" s="50" t="s">
        <v>2</v>
      </c>
      <c r="K50" s="51"/>
      <c r="L50" s="51"/>
      <c r="M50" s="52"/>
      <c r="N50" s="128"/>
      <c r="V50" s="150"/>
    </row>
    <row r="51" spans="1:22" ht="13.8" thickBot="1">
      <c r="A51" s="297"/>
      <c r="B51" s="53"/>
      <c r="C51" s="53"/>
      <c r="D51" s="146"/>
      <c r="E51" s="53"/>
      <c r="F51" s="53"/>
      <c r="G51" s="302"/>
      <c r="H51" s="303"/>
      <c r="I51" s="304"/>
      <c r="J51" s="55" t="s">
        <v>2</v>
      </c>
      <c r="K51" s="55"/>
      <c r="L51" s="55"/>
      <c r="M51" s="64"/>
      <c r="N51" s="128"/>
      <c r="V51" s="150"/>
    </row>
    <row r="52" spans="1:22" ht="21" thickBot="1">
      <c r="A52" s="297"/>
      <c r="B52" s="167" t="s">
        <v>337</v>
      </c>
      <c r="C52" s="167" t="s">
        <v>339</v>
      </c>
      <c r="D52" s="167" t="s">
        <v>23</v>
      </c>
      <c r="E52" s="305" t="s">
        <v>341</v>
      </c>
      <c r="F52" s="305"/>
      <c r="G52" s="309"/>
      <c r="H52" s="310"/>
      <c r="I52" s="311"/>
      <c r="J52" s="57" t="s">
        <v>1</v>
      </c>
      <c r="K52" s="58"/>
      <c r="L52" s="58"/>
      <c r="M52" s="59"/>
      <c r="N52" s="128"/>
      <c r="V52" s="150"/>
    </row>
    <row r="53" spans="1:22" ht="13.8" thickBot="1">
      <c r="A53" s="298"/>
      <c r="B53" s="60"/>
      <c r="C53" s="60"/>
      <c r="D53" s="65"/>
      <c r="E53" s="62" t="s">
        <v>4</v>
      </c>
      <c r="F53" s="63"/>
      <c r="G53" s="315"/>
      <c r="H53" s="316"/>
      <c r="I53" s="317"/>
      <c r="J53" s="57" t="s">
        <v>0</v>
      </c>
      <c r="K53" s="58"/>
      <c r="L53" s="58"/>
      <c r="M53" s="59"/>
      <c r="N53" s="128"/>
      <c r="V53" s="150"/>
    </row>
    <row r="54" spans="1:22" ht="21.6" thickTop="1" thickBot="1">
      <c r="A54" s="296">
        <f t="shared" ref="A54" si="6">A50+1</f>
        <v>10</v>
      </c>
      <c r="B54" s="166" t="s">
        <v>336</v>
      </c>
      <c r="C54" s="166" t="s">
        <v>338</v>
      </c>
      <c r="D54" s="166" t="s">
        <v>24</v>
      </c>
      <c r="E54" s="301" t="s">
        <v>340</v>
      </c>
      <c r="F54" s="301"/>
      <c r="G54" s="301" t="s">
        <v>332</v>
      </c>
      <c r="H54" s="318"/>
      <c r="I54" s="169"/>
      <c r="J54" s="50" t="s">
        <v>2</v>
      </c>
      <c r="K54" s="51"/>
      <c r="L54" s="51"/>
      <c r="M54" s="52"/>
      <c r="N54" s="128"/>
      <c r="V54" s="150"/>
    </row>
    <row r="55" spans="1:22" ht="13.8" thickBot="1">
      <c r="A55" s="297"/>
      <c r="B55" s="53"/>
      <c r="C55" s="53"/>
      <c r="D55" s="146"/>
      <c r="E55" s="53"/>
      <c r="F55" s="53"/>
      <c r="G55" s="302"/>
      <c r="H55" s="303"/>
      <c r="I55" s="304"/>
      <c r="J55" s="55" t="s">
        <v>2</v>
      </c>
      <c r="K55" s="55"/>
      <c r="L55" s="55"/>
      <c r="M55" s="64"/>
      <c r="N55" s="128"/>
      <c r="P55" s="153"/>
      <c r="V55" s="150"/>
    </row>
    <row r="56" spans="1:22" ht="21" thickBot="1">
      <c r="A56" s="297"/>
      <c r="B56" s="167" t="s">
        <v>337</v>
      </c>
      <c r="C56" s="167" t="s">
        <v>339</v>
      </c>
      <c r="D56" s="167" t="s">
        <v>23</v>
      </c>
      <c r="E56" s="305" t="s">
        <v>341</v>
      </c>
      <c r="F56" s="305"/>
      <c r="G56" s="309"/>
      <c r="H56" s="310"/>
      <c r="I56" s="311"/>
      <c r="J56" s="57" t="s">
        <v>1</v>
      </c>
      <c r="K56" s="58"/>
      <c r="L56" s="58"/>
      <c r="M56" s="59"/>
      <c r="N56" s="128"/>
      <c r="V56" s="150"/>
    </row>
    <row r="57" spans="1:22" s="153" customFormat="1" ht="13.8" thickBot="1">
      <c r="A57" s="298"/>
      <c r="B57" s="60"/>
      <c r="C57" s="60"/>
      <c r="D57" s="65"/>
      <c r="E57" s="62" t="s">
        <v>4</v>
      </c>
      <c r="F57" s="63"/>
      <c r="G57" s="315"/>
      <c r="H57" s="316"/>
      <c r="I57" s="317"/>
      <c r="J57" s="57" t="s">
        <v>0</v>
      </c>
      <c r="K57" s="58"/>
      <c r="L57" s="58"/>
      <c r="M57" s="59"/>
      <c r="N57" s="154"/>
      <c r="P57" s="168"/>
      <c r="Q57" s="168"/>
      <c r="V57" s="150"/>
    </row>
    <row r="58" spans="1:22" ht="21.6" thickTop="1" thickBot="1">
      <c r="A58" s="296">
        <f t="shared" ref="A58" si="7">A54+1</f>
        <v>11</v>
      </c>
      <c r="B58" s="166" t="s">
        <v>336</v>
      </c>
      <c r="C58" s="166" t="s">
        <v>338</v>
      </c>
      <c r="D58" s="166" t="s">
        <v>24</v>
      </c>
      <c r="E58" s="301" t="s">
        <v>340</v>
      </c>
      <c r="F58" s="301"/>
      <c r="G58" s="301" t="s">
        <v>332</v>
      </c>
      <c r="H58" s="318"/>
      <c r="I58" s="169"/>
      <c r="J58" s="50" t="s">
        <v>2</v>
      </c>
      <c r="K58" s="51"/>
      <c r="L58" s="51"/>
      <c r="M58" s="52"/>
      <c r="N58" s="128"/>
      <c r="V58" s="150"/>
    </row>
    <row r="59" spans="1:22" ht="13.8" thickBot="1">
      <c r="A59" s="297"/>
      <c r="B59" s="53"/>
      <c r="C59" s="53"/>
      <c r="D59" s="146"/>
      <c r="E59" s="53"/>
      <c r="F59" s="53"/>
      <c r="G59" s="302"/>
      <c r="H59" s="303"/>
      <c r="I59" s="304"/>
      <c r="J59" s="55" t="s">
        <v>2</v>
      </c>
      <c r="K59" s="55"/>
      <c r="L59" s="55"/>
      <c r="M59" s="64"/>
      <c r="N59" s="128"/>
      <c r="V59" s="150"/>
    </row>
    <row r="60" spans="1:22" ht="21" thickBot="1">
      <c r="A60" s="297"/>
      <c r="B60" s="167" t="s">
        <v>337</v>
      </c>
      <c r="C60" s="167" t="s">
        <v>339</v>
      </c>
      <c r="D60" s="167" t="s">
        <v>23</v>
      </c>
      <c r="E60" s="305" t="s">
        <v>341</v>
      </c>
      <c r="F60" s="305"/>
      <c r="G60" s="309"/>
      <c r="H60" s="310"/>
      <c r="I60" s="311"/>
      <c r="J60" s="57" t="s">
        <v>1</v>
      </c>
      <c r="K60" s="58"/>
      <c r="L60" s="58"/>
      <c r="M60" s="59"/>
      <c r="N60" s="128"/>
      <c r="V60" s="150"/>
    </row>
    <row r="61" spans="1:22" ht="13.8" thickBot="1">
      <c r="A61" s="298"/>
      <c r="B61" s="60"/>
      <c r="C61" s="60"/>
      <c r="D61" s="65"/>
      <c r="E61" s="62" t="s">
        <v>4</v>
      </c>
      <c r="F61" s="63"/>
      <c r="G61" s="315"/>
      <c r="H61" s="316"/>
      <c r="I61" s="317"/>
      <c r="J61" s="57" t="s">
        <v>0</v>
      </c>
      <c r="K61" s="58"/>
      <c r="L61" s="58"/>
      <c r="M61" s="59"/>
      <c r="N61" s="128"/>
      <c r="V61" s="150"/>
    </row>
    <row r="62" spans="1:22" ht="21.6" thickTop="1" thickBot="1">
      <c r="A62" s="296">
        <f t="shared" ref="A62" si="8">A58+1</f>
        <v>12</v>
      </c>
      <c r="B62" s="166" t="s">
        <v>336</v>
      </c>
      <c r="C62" s="166" t="s">
        <v>338</v>
      </c>
      <c r="D62" s="166" t="s">
        <v>24</v>
      </c>
      <c r="E62" s="301" t="s">
        <v>340</v>
      </c>
      <c r="F62" s="301"/>
      <c r="G62" s="301" t="s">
        <v>332</v>
      </c>
      <c r="H62" s="318"/>
      <c r="I62" s="169"/>
      <c r="J62" s="50" t="s">
        <v>2</v>
      </c>
      <c r="K62" s="51"/>
      <c r="L62" s="51"/>
      <c r="M62" s="52"/>
      <c r="N62" s="128"/>
      <c r="V62" s="150"/>
    </row>
    <row r="63" spans="1:22" ht="13.8" thickBot="1">
      <c r="A63" s="297"/>
      <c r="B63" s="53"/>
      <c r="C63" s="53"/>
      <c r="D63" s="146"/>
      <c r="E63" s="53"/>
      <c r="F63" s="53"/>
      <c r="G63" s="302"/>
      <c r="H63" s="303"/>
      <c r="I63" s="304"/>
      <c r="J63" s="55" t="s">
        <v>2</v>
      </c>
      <c r="K63" s="55"/>
      <c r="L63" s="55"/>
      <c r="M63" s="64"/>
      <c r="N63" s="128"/>
      <c r="V63" s="150"/>
    </row>
    <row r="64" spans="1:22" ht="21" thickBot="1">
      <c r="A64" s="297"/>
      <c r="B64" s="167" t="s">
        <v>337</v>
      </c>
      <c r="C64" s="167" t="s">
        <v>339</v>
      </c>
      <c r="D64" s="167" t="s">
        <v>23</v>
      </c>
      <c r="E64" s="305" t="s">
        <v>341</v>
      </c>
      <c r="F64" s="305"/>
      <c r="G64" s="309"/>
      <c r="H64" s="310"/>
      <c r="I64" s="311"/>
      <c r="J64" s="57" t="s">
        <v>1</v>
      </c>
      <c r="K64" s="58"/>
      <c r="L64" s="58"/>
      <c r="M64" s="59"/>
      <c r="N64" s="128"/>
      <c r="V64" s="150"/>
    </row>
    <row r="65" spans="1:22" ht="13.8" thickBot="1">
      <c r="A65" s="298"/>
      <c r="B65" s="60"/>
      <c r="C65" s="60"/>
      <c r="D65" s="65"/>
      <c r="E65" s="62" t="s">
        <v>4</v>
      </c>
      <c r="F65" s="63"/>
      <c r="G65" s="315"/>
      <c r="H65" s="316"/>
      <c r="I65" s="317"/>
      <c r="J65" s="57" t="s">
        <v>0</v>
      </c>
      <c r="K65" s="58"/>
      <c r="L65" s="58"/>
      <c r="M65" s="59"/>
      <c r="N65" s="128"/>
      <c r="V65" s="150"/>
    </row>
    <row r="66" spans="1:22" ht="21.6" thickTop="1" thickBot="1">
      <c r="A66" s="296">
        <f t="shared" ref="A66" si="9">A62+1</f>
        <v>13</v>
      </c>
      <c r="B66" s="166" t="s">
        <v>336</v>
      </c>
      <c r="C66" s="166" t="s">
        <v>338</v>
      </c>
      <c r="D66" s="166" t="s">
        <v>24</v>
      </c>
      <c r="E66" s="301" t="s">
        <v>340</v>
      </c>
      <c r="F66" s="301"/>
      <c r="G66" s="301" t="s">
        <v>332</v>
      </c>
      <c r="H66" s="318"/>
      <c r="I66" s="169"/>
      <c r="J66" s="50" t="s">
        <v>2</v>
      </c>
      <c r="K66" s="51"/>
      <c r="L66" s="51"/>
      <c r="M66" s="52"/>
      <c r="N66" s="128"/>
      <c r="V66" s="150"/>
    </row>
    <row r="67" spans="1:22" ht="13.8" thickBot="1">
      <c r="A67" s="297"/>
      <c r="B67" s="53"/>
      <c r="C67" s="53"/>
      <c r="D67" s="146"/>
      <c r="E67" s="53"/>
      <c r="F67" s="53"/>
      <c r="G67" s="302"/>
      <c r="H67" s="303"/>
      <c r="I67" s="304"/>
      <c r="J67" s="55" t="s">
        <v>2</v>
      </c>
      <c r="K67" s="55"/>
      <c r="L67" s="55"/>
      <c r="M67" s="64"/>
      <c r="N67" s="128"/>
      <c r="V67" s="150"/>
    </row>
    <row r="68" spans="1:22" ht="21" thickBot="1">
      <c r="A68" s="297"/>
      <c r="B68" s="167" t="s">
        <v>337</v>
      </c>
      <c r="C68" s="167" t="s">
        <v>339</v>
      </c>
      <c r="D68" s="167" t="s">
        <v>23</v>
      </c>
      <c r="E68" s="305" t="s">
        <v>341</v>
      </c>
      <c r="F68" s="305"/>
      <c r="G68" s="309"/>
      <c r="H68" s="310"/>
      <c r="I68" s="311"/>
      <c r="J68" s="57" t="s">
        <v>1</v>
      </c>
      <c r="K68" s="58"/>
      <c r="L68" s="58"/>
      <c r="M68" s="59"/>
      <c r="N68" s="128"/>
      <c r="V68" s="150"/>
    </row>
    <row r="69" spans="1:22" ht="13.8" thickBot="1">
      <c r="A69" s="298"/>
      <c r="B69" s="60"/>
      <c r="C69" s="60"/>
      <c r="D69" s="65"/>
      <c r="E69" s="62" t="s">
        <v>4</v>
      </c>
      <c r="F69" s="63"/>
      <c r="G69" s="315"/>
      <c r="H69" s="316"/>
      <c r="I69" s="317"/>
      <c r="J69" s="57" t="s">
        <v>0</v>
      </c>
      <c r="K69" s="58"/>
      <c r="L69" s="58"/>
      <c r="M69" s="59"/>
      <c r="N69" s="128"/>
      <c r="V69" s="150"/>
    </row>
    <row r="70" spans="1:22" ht="21.6" thickTop="1" thickBot="1">
      <c r="A70" s="296">
        <f t="shared" ref="A70" si="10">A66+1</f>
        <v>14</v>
      </c>
      <c r="B70" s="166" t="s">
        <v>336</v>
      </c>
      <c r="C70" s="166" t="s">
        <v>338</v>
      </c>
      <c r="D70" s="166" t="s">
        <v>24</v>
      </c>
      <c r="E70" s="301" t="s">
        <v>340</v>
      </c>
      <c r="F70" s="301"/>
      <c r="G70" s="301" t="s">
        <v>332</v>
      </c>
      <c r="H70" s="318"/>
      <c r="I70" s="169"/>
      <c r="J70" s="50" t="s">
        <v>2</v>
      </c>
      <c r="K70" s="51"/>
      <c r="L70" s="51"/>
      <c r="M70" s="52"/>
      <c r="N70" s="128"/>
      <c r="V70" s="150"/>
    </row>
    <row r="71" spans="1:22" ht="13.8" thickBot="1">
      <c r="A71" s="297"/>
      <c r="B71" s="53"/>
      <c r="C71" s="53"/>
      <c r="D71" s="146"/>
      <c r="E71" s="53"/>
      <c r="F71" s="53"/>
      <c r="G71" s="302"/>
      <c r="H71" s="303"/>
      <c r="I71" s="304"/>
      <c r="J71" s="55" t="s">
        <v>2</v>
      </c>
      <c r="K71" s="55"/>
      <c r="L71" s="55"/>
      <c r="M71" s="64"/>
      <c r="N71" s="128"/>
      <c r="V71" s="155"/>
    </row>
    <row r="72" spans="1:22" ht="21" thickBot="1">
      <c r="A72" s="297"/>
      <c r="B72" s="167" t="s">
        <v>337</v>
      </c>
      <c r="C72" s="167" t="s">
        <v>339</v>
      </c>
      <c r="D72" s="167" t="s">
        <v>23</v>
      </c>
      <c r="E72" s="305" t="s">
        <v>341</v>
      </c>
      <c r="F72" s="305"/>
      <c r="G72" s="309"/>
      <c r="H72" s="310"/>
      <c r="I72" s="311"/>
      <c r="J72" s="57" t="s">
        <v>1</v>
      </c>
      <c r="K72" s="58"/>
      <c r="L72" s="58"/>
      <c r="M72" s="59"/>
      <c r="N72" s="128"/>
      <c r="V72" s="150"/>
    </row>
    <row r="73" spans="1:22" ht="13.8" thickBot="1">
      <c r="A73" s="298"/>
      <c r="B73" s="60"/>
      <c r="C73" s="60"/>
      <c r="D73" s="65"/>
      <c r="E73" s="62" t="s">
        <v>4</v>
      </c>
      <c r="F73" s="63"/>
      <c r="G73" s="315"/>
      <c r="H73" s="316"/>
      <c r="I73" s="317"/>
      <c r="J73" s="57" t="s">
        <v>0</v>
      </c>
      <c r="K73" s="58"/>
      <c r="L73" s="58"/>
      <c r="M73" s="59"/>
      <c r="N73" s="128"/>
      <c r="V73" s="150"/>
    </row>
    <row r="74" spans="1:22" ht="21.6" thickTop="1" thickBot="1">
      <c r="A74" s="296">
        <f t="shared" ref="A74" si="11">A70+1</f>
        <v>15</v>
      </c>
      <c r="B74" s="166" t="s">
        <v>336</v>
      </c>
      <c r="C74" s="166" t="s">
        <v>338</v>
      </c>
      <c r="D74" s="166" t="s">
        <v>24</v>
      </c>
      <c r="E74" s="301" t="s">
        <v>340</v>
      </c>
      <c r="F74" s="301"/>
      <c r="G74" s="301" t="s">
        <v>332</v>
      </c>
      <c r="H74" s="318"/>
      <c r="I74" s="169"/>
      <c r="J74" s="50" t="s">
        <v>2</v>
      </c>
      <c r="K74" s="51"/>
      <c r="L74" s="51"/>
      <c r="M74" s="52"/>
      <c r="N74" s="128"/>
      <c r="V74" s="150"/>
    </row>
    <row r="75" spans="1:22" ht="13.8" thickBot="1">
      <c r="A75" s="297"/>
      <c r="B75" s="53"/>
      <c r="C75" s="53"/>
      <c r="D75" s="146"/>
      <c r="E75" s="53"/>
      <c r="F75" s="53"/>
      <c r="G75" s="302"/>
      <c r="H75" s="303"/>
      <c r="I75" s="304"/>
      <c r="J75" s="55" t="s">
        <v>2</v>
      </c>
      <c r="K75" s="55"/>
      <c r="L75" s="55"/>
      <c r="M75" s="64"/>
      <c r="N75" s="128"/>
      <c r="V75" s="150"/>
    </row>
    <row r="76" spans="1:22" ht="21" thickBot="1">
      <c r="A76" s="297"/>
      <c r="B76" s="167" t="s">
        <v>337</v>
      </c>
      <c r="C76" s="167" t="s">
        <v>339</v>
      </c>
      <c r="D76" s="167" t="s">
        <v>23</v>
      </c>
      <c r="E76" s="305" t="s">
        <v>341</v>
      </c>
      <c r="F76" s="305"/>
      <c r="G76" s="309"/>
      <c r="H76" s="310"/>
      <c r="I76" s="311"/>
      <c r="J76" s="57" t="s">
        <v>1</v>
      </c>
      <c r="K76" s="58"/>
      <c r="L76" s="58"/>
      <c r="M76" s="59"/>
      <c r="N76" s="128"/>
      <c r="V76" s="150"/>
    </row>
    <row r="77" spans="1:22" ht="13.8" thickBot="1">
      <c r="A77" s="298"/>
      <c r="B77" s="60"/>
      <c r="C77" s="60"/>
      <c r="D77" s="65"/>
      <c r="E77" s="62" t="s">
        <v>4</v>
      </c>
      <c r="F77" s="63"/>
      <c r="G77" s="315"/>
      <c r="H77" s="316"/>
      <c r="I77" s="317"/>
      <c r="J77" s="57" t="s">
        <v>0</v>
      </c>
      <c r="K77" s="58"/>
      <c r="L77" s="58"/>
      <c r="M77" s="59"/>
      <c r="N77" s="128"/>
      <c r="V77" s="150"/>
    </row>
    <row r="78" spans="1:22" ht="21.6" thickTop="1" thickBot="1">
      <c r="A78" s="296">
        <f t="shared" ref="A78" si="12">A74+1</f>
        <v>16</v>
      </c>
      <c r="B78" s="166" t="s">
        <v>336</v>
      </c>
      <c r="C78" s="166" t="s">
        <v>338</v>
      </c>
      <c r="D78" s="166" t="s">
        <v>24</v>
      </c>
      <c r="E78" s="301" t="s">
        <v>340</v>
      </c>
      <c r="F78" s="301"/>
      <c r="G78" s="301" t="s">
        <v>332</v>
      </c>
      <c r="H78" s="318"/>
      <c r="I78" s="169"/>
      <c r="J78" s="50" t="s">
        <v>2</v>
      </c>
      <c r="K78" s="51"/>
      <c r="L78" s="51"/>
      <c r="M78" s="52"/>
      <c r="N78" s="128"/>
      <c r="V78" s="150"/>
    </row>
    <row r="79" spans="1:22" ht="13.8" thickBot="1">
      <c r="A79" s="297"/>
      <c r="B79" s="53"/>
      <c r="C79" s="53"/>
      <c r="D79" s="146"/>
      <c r="E79" s="53"/>
      <c r="F79" s="53"/>
      <c r="G79" s="302"/>
      <c r="H79" s="303"/>
      <c r="I79" s="304"/>
      <c r="J79" s="55" t="s">
        <v>2</v>
      </c>
      <c r="K79" s="55"/>
      <c r="L79" s="55"/>
      <c r="M79" s="64"/>
      <c r="N79" s="128"/>
      <c r="V79" s="150"/>
    </row>
    <row r="80" spans="1:22" ht="21" thickBot="1">
      <c r="A80" s="297"/>
      <c r="B80" s="167" t="s">
        <v>337</v>
      </c>
      <c r="C80" s="167" t="s">
        <v>339</v>
      </c>
      <c r="D80" s="167" t="s">
        <v>23</v>
      </c>
      <c r="E80" s="305" t="s">
        <v>341</v>
      </c>
      <c r="F80" s="305"/>
      <c r="G80" s="309"/>
      <c r="H80" s="310"/>
      <c r="I80" s="311"/>
      <c r="J80" s="57" t="s">
        <v>1</v>
      </c>
      <c r="K80" s="58"/>
      <c r="L80" s="58"/>
      <c r="M80" s="59"/>
      <c r="N80" s="128"/>
      <c r="V80" s="150"/>
    </row>
    <row r="81" spans="1:22" ht="13.8" thickBot="1">
      <c r="A81" s="298"/>
      <c r="B81" s="60"/>
      <c r="C81" s="60"/>
      <c r="D81" s="65"/>
      <c r="E81" s="62" t="s">
        <v>4</v>
      </c>
      <c r="F81" s="63"/>
      <c r="G81" s="315"/>
      <c r="H81" s="316"/>
      <c r="I81" s="317"/>
      <c r="J81" s="57" t="s">
        <v>0</v>
      </c>
      <c r="K81" s="58"/>
      <c r="L81" s="58"/>
      <c r="M81" s="59"/>
      <c r="N81" s="128"/>
      <c r="V81" s="150"/>
    </row>
    <row r="82" spans="1:22" ht="21.6" thickTop="1" thickBot="1">
      <c r="A82" s="296">
        <f t="shared" ref="A82" si="13">A78+1</f>
        <v>17</v>
      </c>
      <c r="B82" s="166" t="s">
        <v>336</v>
      </c>
      <c r="C82" s="166" t="s">
        <v>338</v>
      </c>
      <c r="D82" s="166" t="s">
        <v>24</v>
      </c>
      <c r="E82" s="301" t="s">
        <v>340</v>
      </c>
      <c r="F82" s="301"/>
      <c r="G82" s="301" t="s">
        <v>332</v>
      </c>
      <c r="H82" s="318"/>
      <c r="I82" s="169"/>
      <c r="J82" s="50" t="s">
        <v>2</v>
      </c>
      <c r="K82" s="51"/>
      <c r="L82" s="51"/>
      <c r="M82" s="52"/>
      <c r="N82" s="128"/>
      <c r="V82" s="150"/>
    </row>
    <row r="83" spans="1:22" ht="13.8" thickBot="1">
      <c r="A83" s="297"/>
      <c r="B83" s="53"/>
      <c r="C83" s="53"/>
      <c r="D83" s="146"/>
      <c r="E83" s="53"/>
      <c r="F83" s="53"/>
      <c r="G83" s="302"/>
      <c r="H83" s="303"/>
      <c r="I83" s="304"/>
      <c r="J83" s="55" t="s">
        <v>2</v>
      </c>
      <c r="K83" s="55"/>
      <c r="L83" s="55"/>
      <c r="M83" s="64"/>
      <c r="N83" s="128"/>
      <c r="V83" s="150"/>
    </row>
    <row r="84" spans="1:22" ht="21" thickBot="1">
      <c r="A84" s="297"/>
      <c r="B84" s="167" t="s">
        <v>337</v>
      </c>
      <c r="C84" s="167" t="s">
        <v>339</v>
      </c>
      <c r="D84" s="167" t="s">
        <v>23</v>
      </c>
      <c r="E84" s="305" t="s">
        <v>341</v>
      </c>
      <c r="F84" s="305"/>
      <c r="G84" s="309"/>
      <c r="H84" s="310"/>
      <c r="I84" s="311"/>
      <c r="J84" s="57" t="s">
        <v>1</v>
      </c>
      <c r="K84" s="58"/>
      <c r="L84" s="58"/>
      <c r="M84" s="59"/>
      <c r="N84" s="128"/>
      <c r="V84" s="150"/>
    </row>
    <row r="85" spans="1:22" ht="13.8" thickBot="1">
      <c r="A85" s="298"/>
      <c r="B85" s="60"/>
      <c r="C85" s="60"/>
      <c r="D85" s="65"/>
      <c r="E85" s="62" t="s">
        <v>4</v>
      </c>
      <c r="F85" s="63"/>
      <c r="G85" s="315"/>
      <c r="H85" s="316"/>
      <c r="I85" s="317"/>
      <c r="J85" s="57" t="s">
        <v>0</v>
      </c>
      <c r="K85" s="58"/>
      <c r="L85" s="58"/>
      <c r="M85" s="59"/>
      <c r="N85" s="128"/>
      <c r="V85" s="150"/>
    </row>
    <row r="86" spans="1:22" ht="21.6" thickTop="1" thickBot="1">
      <c r="A86" s="296">
        <f t="shared" ref="A86" si="14">A82+1</f>
        <v>18</v>
      </c>
      <c r="B86" s="166" t="s">
        <v>336</v>
      </c>
      <c r="C86" s="166" t="s">
        <v>338</v>
      </c>
      <c r="D86" s="166" t="s">
        <v>24</v>
      </c>
      <c r="E86" s="301" t="s">
        <v>340</v>
      </c>
      <c r="F86" s="301"/>
      <c r="G86" s="301" t="s">
        <v>332</v>
      </c>
      <c r="H86" s="318"/>
      <c r="I86" s="169"/>
      <c r="J86" s="50" t="s">
        <v>2</v>
      </c>
      <c r="K86" s="51"/>
      <c r="L86" s="51"/>
      <c r="M86" s="52"/>
      <c r="N86" s="128"/>
      <c r="V86" s="150"/>
    </row>
    <row r="87" spans="1:22" ht="13.8" thickBot="1">
      <c r="A87" s="297"/>
      <c r="B87" s="53"/>
      <c r="C87" s="53"/>
      <c r="D87" s="146"/>
      <c r="E87" s="53"/>
      <c r="F87" s="53"/>
      <c r="G87" s="302"/>
      <c r="H87" s="303"/>
      <c r="I87" s="304"/>
      <c r="J87" s="55" t="s">
        <v>2</v>
      </c>
      <c r="K87" s="55"/>
      <c r="L87" s="55"/>
      <c r="M87" s="64"/>
      <c r="N87" s="128"/>
      <c r="V87" s="150"/>
    </row>
    <row r="88" spans="1:22" ht="21" thickBot="1">
      <c r="A88" s="297"/>
      <c r="B88" s="167" t="s">
        <v>337</v>
      </c>
      <c r="C88" s="167" t="s">
        <v>339</v>
      </c>
      <c r="D88" s="167" t="s">
        <v>23</v>
      </c>
      <c r="E88" s="305" t="s">
        <v>341</v>
      </c>
      <c r="F88" s="305"/>
      <c r="G88" s="309"/>
      <c r="H88" s="310"/>
      <c r="I88" s="311"/>
      <c r="J88" s="57" t="s">
        <v>1</v>
      </c>
      <c r="K88" s="58"/>
      <c r="L88" s="58"/>
      <c r="M88" s="59"/>
      <c r="N88" s="128"/>
      <c r="V88" s="150"/>
    </row>
    <row r="89" spans="1:22" ht="13.8" thickBot="1">
      <c r="A89" s="298"/>
      <c r="B89" s="60"/>
      <c r="C89" s="60"/>
      <c r="D89" s="65"/>
      <c r="E89" s="62" t="s">
        <v>4</v>
      </c>
      <c r="F89" s="63"/>
      <c r="G89" s="315"/>
      <c r="H89" s="316"/>
      <c r="I89" s="317"/>
      <c r="J89" s="57" t="s">
        <v>0</v>
      </c>
      <c r="K89" s="58"/>
      <c r="L89" s="58"/>
      <c r="M89" s="59"/>
      <c r="N89" s="128"/>
      <c r="V89" s="150"/>
    </row>
    <row r="90" spans="1:22" ht="21.6" thickTop="1" thickBot="1">
      <c r="A90" s="296">
        <f t="shared" ref="A90" si="15">A86+1</f>
        <v>19</v>
      </c>
      <c r="B90" s="166" t="s">
        <v>336</v>
      </c>
      <c r="C90" s="166" t="s">
        <v>338</v>
      </c>
      <c r="D90" s="166" t="s">
        <v>24</v>
      </c>
      <c r="E90" s="301" t="s">
        <v>340</v>
      </c>
      <c r="F90" s="301"/>
      <c r="G90" s="301" t="s">
        <v>332</v>
      </c>
      <c r="H90" s="318"/>
      <c r="I90" s="169"/>
      <c r="J90" s="50" t="s">
        <v>2</v>
      </c>
      <c r="K90" s="51"/>
      <c r="L90" s="51"/>
      <c r="M90" s="52"/>
      <c r="N90" s="128"/>
      <c r="V90" s="150"/>
    </row>
    <row r="91" spans="1:22" ht="13.8" thickBot="1">
      <c r="A91" s="297"/>
      <c r="B91" s="53"/>
      <c r="C91" s="53"/>
      <c r="D91" s="146"/>
      <c r="E91" s="53"/>
      <c r="F91" s="53"/>
      <c r="G91" s="302"/>
      <c r="H91" s="303"/>
      <c r="I91" s="304"/>
      <c r="J91" s="55" t="s">
        <v>2</v>
      </c>
      <c r="K91" s="55"/>
      <c r="L91" s="55"/>
      <c r="M91" s="64"/>
      <c r="N91" s="128"/>
      <c r="V91" s="150"/>
    </row>
    <row r="92" spans="1:22" ht="21" thickBot="1">
      <c r="A92" s="297"/>
      <c r="B92" s="167" t="s">
        <v>337</v>
      </c>
      <c r="C92" s="167" t="s">
        <v>339</v>
      </c>
      <c r="D92" s="167" t="s">
        <v>23</v>
      </c>
      <c r="E92" s="305" t="s">
        <v>341</v>
      </c>
      <c r="F92" s="305"/>
      <c r="G92" s="309"/>
      <c r="H92" s="310"/>
      <c r="I92" s="311"/>
      <c r="J92" s="57" t="s">
        <v>1</v>
      </c>
      <c r="K92" s="58"/>
      <c r="L92" s="58"/>
      <c r="M92" s="59"/>
      <c r="N92" s="128"/>
      <c r="V92" s="150"/>
    </row>
    <row r="93" spans="1:22" ht="13.8" thickBot="1">
      <c r="A93" s="298"/>
      <c r="B93" s="60"/>
      <c r="C93" s="60"/>
      <c r="D93" s="65"/>
      <c r="E93" s="62" t="s">
        <v>4</v>
      </c>
      <c r="F93" s="63"/>
      <c r="G93" s="315"/>
      <c r="H93" s="316"/>
      <c r="I93" s="317"/>
      <c r="J93" s="57" t="s">
        <v>0</v>
      </c>
      <c r="K93" s="58"/>
      <c r="L93" s="58"/>
      <c r="M93" s="59"/>
      <c r="N93" s="128"/>
      <c r="V93" s="150"/>
    </row>
    <row r="94" spans="1:22" ht="21.6" thickTop="1" thickBot="1">
      <c r="A94" s="296">
        <f t="shared" ref="A94" si="16">A90+1</f>
        <v>20</v>
      </c>
      <c r="B94" s="166" t="s">
        <v>336</v>
      </c>
      <c r="C94" s="166" t="s">
        <v>338</v>
      </c>
      <c r="D94" s="166" t="s">
        <v>24</v>
      </c>
      <c r="E94" s="301" t="s">
        <v>340</v>
      </c>
      <c r="F94" s="301"/>
      <c r="G94" s="301" t="s">
        <v>332</v>
      </c>
      <c r="H94" s="318"/>
      <c r="I94" s="169"/>
      <c r="J94" s="50" t="s">
        <v>2</v>
      </c>
      <c r="K94" s="51"/>
      <c r="L94" s="51"/>
      <c r="M94" s="52"/>
      <c r="N94" s="128"/>
      <c r="V94" s="150"/>
    </row>
    <row r="95" spans="1:22" ht="13.8" thickBot="1">
      <c r="A95" s="297"/>
      <c r="B95" s="53"/>
      <c r="C95" s="53"/>
      <c r="D95" s="146"/>
      <c r="E95" s="53"/>
      <c r="F95" s="53"/>
      <c r="G95" s="302"/>
      <c r="H95" s="303"/>
      <c r="I95" s="304"/>
      <c r="J95" s="55" t="s">
        <v>2</v>
      </c>
      <c r="K95" s="55"/>
      <c r="L95" s="55"/>
      <c r="M95" s="64"/>
      <c r="N95" s="128"/>
      <c r="V95" s="150"/>
    </row>
    <row r="96" spans="1:22" ht="21" thickBot="1">
      <c r="A96" s="297"/>
      <c r="B96" s="167" t="s">
        <v>337</v>
      </c>
      <c r="C96" s="167" t="s">
        <v>339</v>
      </c>
      <c r="D96" s="167" t="s">
        <v>23</v>
      </c>
      <c r="E96" s="305" t="s">
        <v>341</v>
      </c>
      <c r="F96" s="305"/>
      <c r="G96" s="309"/>
      <c r="H96" s="310"/>
      <c r="I96" s="311"/>
      <c r="J96" s="57" t="s">
        <v>1</v>
      </c>
      <c r="K96" s="58"/>
      <c r="L96" s="58"/>
      <c r="M96" s="59"/>
      <c r="N96" s="128"/>
      <c r="V96" s="150"/>
    </row>
    <row r="97" spans="1:22" ht="13.8" thickBot="1">
      <c r="A97" s="298"/>
      <c r="B97" s="60"/>
      <c r="C97" s="60"/>
      <c r="D97" s="65"/>
      <c r="E97" s="62" t="s">
        <v>4</v>
      </c>
      <c r="F97" s="63"/>
      <c r="G97" s="315"/>
      <c r="H97" s="316"/>
      <c r="I97" s="317"/>
      <c r="J97" s="57" t="s">
        <v>0</v>
      </c>
      <c r="K97" s="58"/>
      <c r="L97" s="58"/>
      <c r="M97" s="59"/>
      <c r="N97" s="128"/>
      <c r="V97" s="150"/>
    </row>
    <row r="98" spans="1:22" ht="21.6" thickTop="1" thickBot="1">
      <c r="A98" s="296">
        <f t="shared" ref="A98" si="17">A94+1</f>
        <v>21</v>
      </c>
      <c r="B98" s="166" t="s">
        <v>336</v>
      </c>
      <c r="C98" s="166" t="s">
        <v>338</v>
      </c>
      <c r="D98" s="166" t="s">
        <v>24</v>
      </c>
      <c r="E98" s="301" t="s">
        <v>340</v>
      </c>
      <c r="F98" s="301"/>
      <c r="G98" s="301" t="s">
        <v>332</v>
      </c>
      <c r="H98" s="318"/>
      <c r="I98" s="169"/>
      <c r="J98" s="50" t="s">
        <v>2</v>
      </c>
      <c r="K98" s="51"/>
      <c r="L98" s="51"/>
      <c r="M98" s="52"/>
      <c r="N98" s="128"/>
      <c r="V98" s="150"/>
    </row>
    <row r="99" spans="1:22" ht="13.8" thickBot="1">
      <c r="A99" s="297"/>
      <c r="B99" s="53"/>
      <c r="C99" s="53"/>
      <c r="D99" s="146"/>
      <c r="E99" s="53"/>
      <c r="F99" s="53"/>
      <c r="G99" s="302"/>
      <c r="H99" s="303"/>
      <c r="I99" s="304"/>
      <c r="J99" s="55" t="s">
        <v>2</v>
      </c>
      <c r="K99" s="55"/>
      <c r="L99" s="55"/>
      <c r="M99" s="64"/>
      <c r="N99" s="128"/>
      <c r="V99" s="150"/>
    </row>
    <row r="100" spans="1:22" ht="21" thickBot="1">
      <c r="A100" s="297"/>
      <c r="B100" s="167" t="s">
        <v>337</v>
      </c>
      <c r="C100" s="167" t="s">
        <v>339</v>
      </c>
      <c r="D100" s="167" t="s">
        <v>23</v>
      </c>
      <c r="E100" s="305" t="s">
        <v>341</v>
      </c>
      <c r="F100" s="305"/>
      <c r="G100" s="309"/>
      <c r="H100" s="310"/>
      <c r="I100" s="311"/>
      <c r="J100" s="57" t="s">
        <v>1</v>
      </c>
      <c r="K100" s="58"/>
      <c r="L100" s="58"/>
      <c r="M100" s="59"/>
      <c r="N100" s="128"/>
      <c r="V100" s="150"/>
    </row>
    <row r="101" spans="1:22" ht="13.8" thickBot="1">
      <c r="A101" s="298"/>
      <c r="B101" s="60"/>
      <c r="C101" s="60"/>
      <c r="D101" s="65"/>
      <c r="E101" s="62" t="s">
        <v>4</v>
      </c>
      <c r="F101" s="63"/>
      <c r="G101" s="315"/>
      <c r="H101" s="316"/>
      <c r="I101" s="317"/>
      <c r="J101" s="57" t="s">
        <v>0</v>
      </c>
      <c r="K101" s="58"/>
      <c r="L101" s="58"/>
      <c r="M101" s="59"/>
      <c r="N101" s="128"/>
      <c r="V101" s="150"/>
    </row>
    <row r="102" spans="1:22" ht="21.6" thickTop="1" thickBot="1">
      <c r="A102" s="296">
        <f t="shared" ref="A102" si="18">A98+1</f>
        <v>22</v>
      </c>
      <c r="B102" s="166" t="s">
        <v>336</v>
      </c>
      <c r="C102" s="166" t="s">
        <v>338</v>
      </c>
      <c r="D102" s="166" t="s">
        <v>24</v>
      </c>
      <c r="E102" s="301" t="s">
        <v>340</v>
      </c>
      <c r="F102" s="301"/>
      <c r="G102" s="301" t="s">
        <v>332</v>
      </c>
      <c r="H102" s="318"/>
      <c r="I102" s="169"/>
      <c r="J102" s="50" t="s">
        <v>2</v>
      </c>
      <c r="K102" s="51"/>
      <c r="L102" s="51"/>
      <c r="M102" s="52"/>
      <c r="N102" s="128"/>
      <c r="V102" s="150"/>
    </row>
    <row r="103" spans="1:22" ht="13.8" thickBot="1">
      <c r="A103" s="297"/>
      <c r="B103" s="53"/>
      <c r="C103" s="53"/>
      <c r="D103" s="146"/>
      <c r="E103" s="53"/>
      <c r="F103" s="53"/>
      <c r="G103" s="302"/>
      <c r="H103" s="303"/>
      <c r="I103" s="304"/>
      <c r="J103" s="55" t="s">
        <v>2</v>
      </c>
      <c r="K103" s="55"/>
      <c r="L103" s="55"/>
      <c r="M103" s="64"/>
      <c r="N103" s="128"/>
      <c r="V103" s="150"/>
    </row>
    <row r="104" spans="1:22" ht="21" thickBot="1">
      <c r="A104" s="297"/>
      <c r="B104" s="167" t="s">
        <v>337</v>
      </c>
      <c r="C104" s="167" t="s">
        <v>339</v>
      </c>
      <c r="D104" s="167" t="s">
        <v>23</v>
      </c>
      <c r="E104" s="305" t="s">
        <v>341</v>
      </c>
      <c r="F104" s="305"/>
      <c r="G104" s="309"/>
      <c r="H104" s="310"/>
      <c r="I104" s="311"/>
      <c r="J104" s="57" t="s">
        <v>1</v>
      </c>
      <c r="K104" s="58"/>
      <c r="L104" s="58"/>
      <c r="M104" s="59"/>
      <c r="N104" s="128"/>
      <c r="V104" s="150"/>
    </row>
    <row r="105" spans="1:22" ht="13.8" thickBot="1">
      <c r="A105" s="298"/>
      <c r="B105" s="60"/>
      <c r="C105" s="60"/>
      <c r="D105" s="65"/>
      <c r="E105" s="62" t="s">
        <v>4</v>
      </c>
      <c r="F105" s="63"/>
      <c r="G105" s="315"/>
      <c r="H105" s="316"/>
      <c r="I105" s="317"/>
      <c r="J105" s="57" t="s">
        <v>0</v>
      </c>
      <c r="K105" s="58"/>
      <c r="L105" s="58"/>
      <c r="M105" s="59"/>
      <c r="N105" s="128"/>
      <c r="V105" s="150"/>
    </row>
    <row r="106" spans="1:22" ht="21.6" thickTop="1" thickBot="1">
      <c r="A106" s="296">
        <f t="shared" ref="A106" si="19">A102+1</f>
        <v>23</v>
      </c>
      <c r="B106" s="166" t="s">
        <v>336</v>
      </c>
      <c r="C106" s="166" t="s">
        <v>338</v>
      </c>
      <c r="D106" s="166" t="s">
        <v>24</v>
      </c>
      <c r="E106" s="301" t="s">
        <v>340</v>
      </c>
      <c r="F106" s="301"/>
      <c r="G106" s="301" t="s">
        <v>332</v>
      </c>
      <c r="H106" s="318"/>
      <c r="I106" s="169"/>
      <c r="J106" s="50" t="s">
        <v>2</v>
      </c>
      <c r="K106" s="51"/>
      <c r="L106" s="51"/>
      <c r="M106" s="52"/>
      <c r="N106" s="128"/>
      <c r="V106" s="150"/>
    </row>
    <row r="107" spans="1:22" ht="13.8" thickBot="1">
      <c r="A107" s="297"/>
      <c r="B107" s="53"/>
      <c r="C107" s="53"/>
      <c r="D107" s="146"/>
      <c r="E107" s="53"/>
      <c r="F107" s="53"/>
      <c r="G107" s="302"/>
      <c r="H107" s="303"/>
      <c r="I107" s="304"/>
      <c r="J107" s="55" t="s">
        <v>2</v>
      </c>
      <c r="K107" s="55"/>
      <c r="L107" s="55"/>
      <c r="M107" s="64"/>
      <c r="N107" s="128"/>
      <c r="V107" s="150"/>
    </row>
    <row r="108" spans="1:22" ht="21" thickBot="1">
      <c r="A108" s="297"/>
      <c r="B108" s="167" t="s">
        <v>337</v>
      </c>
      <c r="C108" s="167" t="s">
        <v>339</v>
      </c>
      <c r="D108" s="167" t="s">
        <v>23</v>
      </c>
      <c r="E108" s="305" t="s">
        <v>341</v>
      </c>
      <c r="F108" s="305"/>
      <c r="G108" s="309"/>
      <c r="H108" s="310"/>
      <c r="I108" s="311"/>
      <c r="J108" s="57" t="s">
        <v>1</v>
      </c>
      <c r="K108" s="58"/>
      <c r="L108" s="58"/>
      <c r="M108" s="59"/>
      <c r="N108" s="128"/>
      <c r="V108" s="150"/>
    </row>
    <row r="109" spans="1:22" ht="13.8" thickBot="1">
      <c r="A109" s="298"/>
      <c r="B109" s="60"/>
      <c r="C109" s="60"/>
      <c r="D109" s="65"/>
      <c r="E109" s="62" t="s">
        <v>4</v>
      </c>
      <c r="F109" s="63"/>
      <c r="G109" s="315"/>
      <c r="H109" s="316"/>
      <c r="I109" s="317"/>
      <c r="J109" s="57" t="s">
        <v>0</v>
      </c>
      <c r="K109" s="58"/>
      <c r="L109" s="58"/>
      <c r="M109" s="59"/>
      <c r="N109" s="128"/>
      <c r="V109" s="150"/>
    </row>
    <row r="110" spans="1:22" ht="21.6" thickTop="1" thickBot="1">
      <c r="A110" s="296">
        <f t="shared" ref="A110" si="20">A106+1</f>
        <v>24</v>
      </c>
      <c r="B110" s="166" t="s">
        <v>336</v>
      </c>
      <c r="C110" s="166" t="s">
        <v>338</v>
      </c>
      <c r="D110" s="166" t="s">
        <v>24</v>
      </c>
      <c r="E110" s="301" t="s">
        <v>340</v>
      </c>
      <c r="F110" s="301"/>
      <c r="G110" s="301" t="s">
        <v>332</v>
      </c>
      <c r="H110" s="318"/>
      <c r="I110" s="169"/>
      <c r="J110" s="50" t="s">
        <v>2</v>
      </c>
      <c r="K110" s="51"/>
      <c r="L110" s="51"/>
      <c r="M110" s="52"/>
      <c r="N110" s="128"/>
      <c r="V110" s="150"/>
    </row>
    <row r="111" spans="1:22" ht="13.8" thickBot="1">
      <c r="A111" s="297"/>
      <c r="B111" s="53"/>
      <c r="C111" s="53"/>
      <c r="D111" s="146"/>
      <c r="E111" s="53"/>
      <c r="F111" s="53"/>
      <c r="G111" s="302"/>
      <c r="H111" s="303"/>
      <c r="I111" s="304"/>
      <c r="J111" s="55" t="s">
        <v>2</v>
      </c>
      <c r="K111" s="55"/>
      <c r="L111" s="55"/>
      <c r="M111" s="64"/>
      <c r="N111" s="128"/>
      <c r="V111" s="150"/>
    </row>
    <row r="112" spans="1:22" ht="21" thickBot="1">
      <c r="A112" s="297"/>
      <c r="B112" s="167" t="s">
        <v>337</v>
      </c>
      <c r="C112" s="167" t="s">
        <v>339</v>
      </c>
      <c r="D112" s="167" t="s">
        <v>23</v>
      </c>
      <c r="E112" s="305" t="s">
        <v>341</v>
      </c>
      <c r="F112" s="305"/>
      <c r="G112" s="309"/>
      <c r="H112" s="310"/>
      <c r="I112" s="311"/>
      <c r="J112" s="57" t="s">
        <v>1</v>
      </c>
      <c r="K112" s="58"/>
      <c r="L112" s="58"/>
      <c r="M112" s="59"/>
      <c r="N112" s="128"/>
      <c r="V112" s="150"/>
    </row>
    <row r="113" spans="1:22" ht="13.8" thickBot="1">
      <c r="A113" s="298"/>
      <c r="B113" s="60"/>
      <c r="C113" s="60"/>
      <c r="D113" s="65"/>
      <c r="E113" s="62" t="s">
        <v>4</v>
      </c>
      <c r="F113" s="63"/>
      <c r="G113" s="315"/>
      <c r="H113" s="316"/>
      <c r="I113" s="317"/>
      <c r="J113" s="57" t="s">
        <v>0</v>
      </c>
      <c r="K113" s="58"/>
      <c r="L113" s="58"/>
      <c r="M113" s="59"/>
      <c r="N113" s="128"/>
      <c r="V113" s="150"/>
    </row>
    <row r="114" spans="1:22" ht="21.6" thickTop="1" thickBot="1">
      <c r="A114" s="296">
        <f t="shared" ref="A114" si="21">A110+1</f>
        <v>25</v>
      </c>
      <c r="B114" s="166" t="s">
        <v>336</v>
      </c>
      <c r="C114" s="166" t="s">
        <v>338</v>
      </c>
      <c r="D114" s="166" t="s">
        <v>24</v>
      </c>
      <c r="E114" s="301" t="s">
        <v>340</v>
      </c>
      <c r="F114" s="301"/>
      <c r="G114" s="301" t="s">
        <v>332</v>
      </c>
      <c r="H114" s="318"/>
      <c r="I114" s="169"/>
      <c r="J114" s="50" t="s">
        <v>2</v>
      </c>
      <c r="K114" s="51"/>
      <c r="L114" s="51"/>
      <c r="M114" s="52"/>
      <c r="N114" s="128"/>
      <c r="V114" s="150"/>
    </row>
    <row r="115" spans="1:22" ht="13.8" thickBot="1">
      <c r="A115" s="297"/>
      <c r="B115" s="53"/>
      <c r="C115" s="53"/>
      <c r="D115" s="146"/>
      <c r="E115" s="53"/>
      <c r="F115" s="53"/>
      <c r="G115" s="302"/>
      <c r="H115" s="303"/>
      <c r="I115" s="304"/>
      <c r="J115" s="55" t="s">
        <v>2</v>
      </c>
      <c r="K115" s="55"/>
      <c r="L115" s="55"/>
      <c r="M115" s="64"/>
      <c r="N115" s="128"/>
      <c r="V115" s="150"/>
    </row>
    <row r="116" spans="1:22" ht="21" thickBot="1">
      <c r="A116" s="297"/>
      <c r="B116" s="167" t="s">
        <v>337</v>
      </c>
      <c r="C116" s="167" t="s">
        <v>339</v>
      </c>
      <c r="D116" s="167" t="s">
        <v>23</v>
      </c>
      <c r="E116" s="305" t="s">
        <v>341</v>
      </c>
      <c r="F116" s="305"/>
      <c r="G116" s="309"/>
      <c r="H116" s="310"/>
      <c r="I116" s="311"/>
      <c r="J116" s="57" t="s">
        <v>1</v>
      </c>
      <c r="K116" s="58"/>
      <c r="L116" s="58"/>
      <c r="M116" s="59"/>
      <c r="N116" s="128"/>
      <c r="V116" s="150"/>
    </row>
    <row r="117" spans="1:22" ht="13.8" thickBot="1">
      <c r="A117" s="298"/>
      <c r="B117" s="60"/>
      <c r="C117" s="60"/>
      <c r="D117" s="65"/>
      <c r="E117" s="62" t="s">
        <v>4</v>
      </c>
      <c r="F117" s="63"/>
      <c r="G117" s="315"/>
      <c r="H117" s="316"/>
      <c r="I117" s="317"/>
      <c r="J117" s="57" t="s">
        <v>0</v>
      </c>
      <c r="K117" s="58"/>
      <c r="L117" s="58"/>
      <c r="M117" s="59"/>
      <c r="N117" s="128"/>
      <c r="V117" s="150"/>
    </row>
    <row r="118" spans="1:22" ht="21.6" thickTop="1" thickBot="1">
      <c r="A118" s="296">
        <f t="shared" ref="A118" si="22">A114+1</f>
        <v>26</v>
      </c>
      <c r="B118" s="166" t="s">
        <v>336</v>
      </c>
      <c r="C118" s="166" t="s">
        <v>338</v>
      </c>
      <c r="D118" s="166" t="s">
        <v>24</v>
      </c>
      <c r="E118" s="301" t="s">
        <v>340</v>
      </c>
      <c r="F118" s="301"/>
      <c r="G118" s="301" t="s">
        <v>332</v>
      </c>
      <c r="H118" s="318"/>
      <c r="I118" s="169"/>
      <c r="J118" s="50" t="s">
        <v>2</v>
      </c>
      <c r="K118" s="51"/>
      <c r="L118" s="51"/>
      <c r="M118" s="52"/>
      <c r="N118" s="128"/>
      <c r="V118" s="150"/>
    </row>
    <row r="119" spans="1:22" ht="13.8" thickBot="1">
      <c r="A119" s="297"/>
      <c r="B119" s="53"/>
      <c r="C119" s="53"/>
      <c r="D119" s="146"/>
      <c r="E119" s="53"/>
      <c r="F119" s="53"/>
      <c r="G119" s="302"/>
      <c r="H119" s="303"/>
      <c r="I119" s="304"/>
      <c r="J119" s="55" t="s">
        <v>2</v>
      </c>
      <c r="K119" s="55"/>
      <c r="L119" s="55"/>
      <c r="M119" s="64"/>
      <c r="N119" s="128"/>
      <c r="V119" s="150"/>
    </row>
    <row r="120" spans="1:22" ht="21" thickBot="1">
      <c r="A120" s="297"/>
      <c r="B120" s="167" t="s">
        <v>337</v>
      </c>
      <c r="C120" s="167" t="s">
        <v>339</v>
      </c>
      <c r="D120" s="167" t="s">
        <v>23</v>
      </c>
      <c r="E120" s="305" t="s">
        <v>341</v>
      </c>
      <c r="F120" s="305"/>
      <c r="G120" s="309"/>
      <c r="H120" s="310"/>
      <c r="I120" s="311"/>
      <c r="J120" s="57" t="s">
        <v>1</v>
      </c>
      <c r="K120" s="58"/>
      <c r="L120" s="58"/>
      <c r="M120" s="59"/>
      <c r="N120" s="128"/>
      <c r="V120" s="150"/>
    </row>
    <row r="121" spans="1:22" ht="13.8" thickBot="1">
      <c r="A121" s="298"/>
      <c r="B121" s="60"/>
      <c r="C121" s="60"/>
      <c r="D121" s="65"/>
      <c r="E121" s="62" t="s">
        <v>4</v>
      </c>
      <c r="F121" s="63"/>
      <c r="G121" s="315"/>
      <c r="H121" s="316"/>
      <c r="I121" s="317"/>
      <c r="J121" s="57" t="s">
        <v>0</v>
      </c>
      <c r="K121" s="58"/>
      <c r="L121" s="58"/>
      <c r="M121" s="59"/>
      <c r="N121" s="128"/>
      <c r="V121" s="150"/>
    </row>
    <row r="122" spans="1:22" ht="21.6" thickTop="1" thickBot="1">
      <c r="A122" s="296">
        <f t="shared" ref="A122" si="23">A118+1</f>
        <v>27</v>
      </c>
      <c r="B122" s="166" t="s">
        <v>336</v>
      </c>
      <c r="C122" s="166" t="s">
        <v>338</v>
      </c>
      <c r="D122" s="166" t="s">
        <v>24</v>
      </c>
      <c r="E122" s="301" t="s">
        <v>340</v>
      </c>
      <c r="F122" s="301"/>
      <c r="G122" s="301" t="s">
        <v>332</v>
      </c>
      <c r="H122" s="318"/>
      <c r="I122" s="169"/>
      <c r="J122" s="50" t="s">
        <v>2</v>
      </c>
      <c r="K122" s="51"/>
      <c r="L122" s="51"/>
      <c r="M122" s="52"/>
      <c r="N122" s="128"/>
      <c r="V122" s="150"/>
    </row>
    <row r="123" spans="1:22" ht="13.8" thickBot="1">
      <c r="A123" s="297"/>
      <c r="B123" s="53"/>
      <c r="C123" s="53"/>
      <c r="D123" s="146"/>
      <c r="E123" s="53"/>
      <c r="F123" s="53"/>
      <c r="G123" s="302"/>
      <c r="H123" s="303"/>
      <c r="I123" s="304"/>
      <c r="J123" s="55" t="s">
        <v>2</v>
      </c>
      <c r="K123" s="55"/>
      <c r="L123" s="55"/>
      <c r="M123" s="64"/>
      <c r="N123" s="128"/>
      <c r="V123" s="150"/>
    </row>
    <row r="124" spans="1:22" ht="21" thickBot="1">
      <c r="A124" s="297"/>
      <c r="B124" s="167" t="s">
        <v>337</v>
      </c>
      <c r="C124" s="167" t="s">
        <v>339</v>
      </c>
      <c r="D124" s="167" t="s">
        <v>23</v>
      </c>
      <c r="E124" s="305" t="s">
        <v>341</v>
      </c>
      <c r="F124" s="305"/>
      <c r="G124" s="309"/>
      <c r="H124" s="310"/>
      <c r="I124" s="311"/>
      <c r="J124" s="57" t="s">
        <v>1</v>
      </c>
      <c r="K124" s="58"/>
      <c r="L124" s="58"/>
      <c r="M124" s="59"/>
      <c r="N124" s="128"/>
      <c r="V124" s="150"/>
    </row>
    <row r="125" spans="1:22" ht="13.8" thickBot="1">
      <c r="A125" s="298"/>
      <c r="B125" s="60"/>
      <c r="C125" s="60"/>
      <c r="D125" s="65"/>
      <c r="E125" s="62" t="s">
        <v>4</v>
      </c>
      <c r="F125" s="63"/>
      <c r="G125" s="315"/>
      <c r="H125" s="316"/>
      <c r="I125" s="317"/>
      <c r="J125" s="57" t="s">
        <v>0</v>
      </c>
      <c r="K125" s="58"/>
      <c r="L125" s="58"/>
      <c r="M125" s="59"/>
      <c r="N125" s="128"/>
      <c r="V125" s="150"/>
    </row>
    <row r="126" spans="1:22" ht="21.6" thickTop="1" thickBot="1">
      <c r="A126" s="296">
        <f t="shared" ref="A126" si="24">A122+1</f>
        <v>28</v>
      </c>
      <c r="B126" s="166" t="s">
        <v>336</v>
      </c>
      <c r="C126" s="166" t="s">
        <v>338</v>
      </c>
      <c r="D126" s="166" t="s">
        <v>24</v>
      </c>
      <c r="E126" s="301" t="s">
        <v>340</v>
      </c>
      <c r="F126" s="301"/>
      <c r="G126" s="301" t="s">
        <v>332</v>
      </c>
      <c r="H126" s="318"/>
      <c r="I126" s="169"/>
      <c r="J126" s="50" t="s">
        <v>2</v>
      </c>
      <c r="K126" s="51"/>
      <c r="L126" s="51"/>
      <c r="M126" s="52"/>
      <c r="N126" s="128"/>
      <c r="V126" s="150"/>
    </row>
    <row r="127" spans="1:22" ht="13.8" thickBot="1">
      <c r="A127" s="297"/>
      <c r="B127" s="53"/>
      <c r="C127" s="53"/>
      <c r="D127" s="146"/>
      <c r="E127" s="53"/>
      <c r="F127" s="53"/>
      <c r="G127" s="302"/>
      <c r="H127" s="303"/>
      <c r="I127" s="304"/>
      <c r="J127" s="55" t="s">
        <v>2</v>
      </c>
      <c r="K127" s="55"/>
      <c r="L127" s="55"/>
      <c r="M127" s="64"/>
      <c r="N127" s="128"/>
      <c r="V127" s="150"/>
    </row>
    <row r="128" spans="1:22" ht="21" thickBot="1">
      <c r="A128" s="297"/>
      <c r="B128" s="167" t="s">
        <v>337</v>
      </c>
      <c r="C128" s="167" t="s">
        <v>339</v>
      </c>
      <c r="D128" s="167" t="s">
        <v>23</v>
      </c>
      <c r="E128" s="305" t="s">
        <v>341</v>
      </c>
      <c r="F128" s="305"/>
      <c r="G128" s="309"/>
      <c r="H128" s="310"/>
      <c r="I128" s="311"/>
      <c r="J128" s="57" t="s">
        <v>1</v>
      </c>
      <c r="K128" s="58"/>
      <c r="L128" s="58"/>
      <c r="M128" s="59"/>
      <c r="N128" s="128"/>
      <c r="V128" s="150"/>
    </row>
    <row r="129" spans="1:22" ht="13.8" thickBot="1">
      <c r="A129" s="298"/>
      <c r="B129" s="60"/>
      <c r="C129" s="60"/>
      <c r="D129" s="65"/>
      <c r="E129" s="62" t="s">
        <v>4</v>
      </c>
      <c r="F129" s="63"/>
      <c r="G129" s="315"/>
      <c r="H129" s="316"/>
      <c r="I129" s="317"/>
      <c r="J129" s="57" t="s">
        <v>0</v>
      </c>
      <c r="K129" s="58"/>
      <c r="L129" s="58"/>
      <c r="M129" s="59"/>
      <c r="N129" s="128"/>
      <c r="V129" s="150"/>
    </row>
    <row r="130" spans="1:22" ht="21.6" thickTop="1" thickBot="1">
      <c r="A130" s="296">
        <f t="shared" ref="A130" si="25">A126+1</f>
        <v>29</v>
      </c>
      <c r="B130" s="166" t="s">
        <v>336</v>
      </c>
      <c r="C130" s="166" t="s">
        <v>338</v>
      </c>
      <c r="D130" s="166" t="s">
        <v>24</v>
      </c>
      <c r="E130" s="301" t="s">
        <v>340</v>
      </c>
      <c r="F130" s="301"/>
      <c r="G130" s="301" t="s">
        <v>332</v>
      </c>
      <c r="H130" s="318"/>
      <c r="I130" s="169"/>
      <c r="J130" s="50" t="s">
        <v>2</v>
      </c>
      <c r="K130" s="51"/>
      <c r="L130" s="51"/>
      <c r="M130" s="52"/>
      <c r="N130" s="128"/>
      <c r="V130" s="150"/>
    </row>
    <row r="131" spans="1:22" ht="13.8" thickBot="1">
      <c r="A131" s="297"/>
      <c r="B131" s="53"/>
      <c r="C131" s="53"/>
      <c r="D131" s="146"/>
      <c r="E131" s="53"/>
      <c r="F131" s="53"/>
      <c r="G131" s="302"/>
      <c r="H131" s="303"/>
      <c r="I131" s="304"/>
      <c r="J131" s="55" t="s">
        <v>2</v>
      </c>
      <c r="K131" s="55"/>
      <c r="L131" s="55"/>
      <c r="M131" s="64"/>
      <c r="N131" s="128"/>
      <c r="V131" s="150"/>
    </row>
    <row r="132" spans="1:22" ht="21" thickBot="1">
      <c r="A132" s="297"/>
      <c r="B132" s="167" t="s">
        <v>337</v>
      </c>
      <c r="C132" s="167" t="s">
        <v>339</v>
      </c>
      <c r="D132" s="167" t="s">
        <v>23</v>
      </c>
      <c r="E132" s="305" t="s">
        <v>341</v>
      </c>
      <c r="F132" s="305"/>
      <c r="G132" s="309"/>
      <c r="H132" s="310"/>
      <c r="I132" s="311"/>
      <c r="J132" s="57" t="s">
        <v>1</v>
      </c>
      <c r="K132" s="58"/>
      <c r="L132" s="58"/>
      <c r="M132" s="59"/>
      <c r="N132" s="128"/>
      <c r="V132" s="150"/>
    </row>
    <row r="133" spans="1:22" ht="13.8" thickBot="1">
      <c r="A133" s="298"/>
      <c r="B133" s="60"/>
      <c r="C133" s="60"/>
      <c r="D133" s="65"/>
      <c r="E133" s="62" t="s">
        <v>4</v>
      </c>
      <c r="F133" s="63"/>
      <c r="G133" s="315"/>
      <c r="H133" s="316"/>
      <c r="I133" s="317"/>
      <c r="J133" s="57" t="s">
        <v>0</v>
      </c>
      <c r="K133" s="58"/>
      <c r="L133" s="58"/>
      <c r="M133" s="59"/>
      <c r="N133" s="128"/>
      <c r="V133" s="150"/>
    </row>
    <row r="134" spans="1:22" ht="21.6" thickTop="1" thickBot="1">
      <c r="A134" s="296">
        <f t="shared" ref="A134" si="26">A130+1</f>
        <v>30</v>
      </c>
      <c r="B134" s="166" t="s">
        <v>336</v>
      </c>
      <c r="C134" s="166" t="s">
        <v>338</v>
      </c>
      <c r="D134" s="166" t="s">
        <v>24</v>
      </c>
      <c r="E134" s="301" t="s">
        <v>340</v>
      </c>
      <c r="F134" s="301"/>
      <c r="G134" s="301" t="s">
        <v>332</v>
      </c>
      <c r="H134" s="318"/>
      <c r="I134" s="169"/>
      <c r="J134" s="50" t="s">
        <v>2</v>
      </c>
      <c r="K134" s="51"/>
      <c r="L134" s="51"/>
      <c r="M134" s="52"/>
      <c r="N134" s="128"/>
      <c r="V134" s="150"/>
    </row>
    <row r="135" spans="1:22" ht="13.8" thickBot="1">
      <c r="A135" s="297"/>
      <c r="B135" s="53"/>
      <c r="C135" s="53"/>
      <c r="D135" s="146"/>
      <c r="E135" s="53"/>
      <c r="F135" s="53"/>
      <c r="G135" s="302"/>
      <c r="H135" s="303"/>
      <c r="I135" s="304"/>
      <c r="J135" s="55" t="s">
        <v>2</v>
      </c>
      <c r="K135" s="55"/>
      <c r="L135" s="55"/>
      <c r="M135" s="64"/>
      <c r="N135" s="128"/>
      <c r="V135" s="150"/>
    </row>
    <row r="136" spans="1:22" ht="21" thickBot="1">
      <c r="A136" s="297"/>
      <c r="B136" s="167" t="s">
        <v>337</v>
      </c>
      <c r="C136" s="167" t="s">
        <v>339</v>
      </c>
      <c r="D136" s="167" t="s">
        <v>23</v>
      </c>
      <c r="E136" s="305" t="s">
        <v>341</v>
      </c>
      <c r="F136" s="305"/>
      <c r="G136" s="309"/>
      <c r="H136" s="310"/>
      <c r="I136" s="311"/>
      <c r="J136" s="57" t="s">
        <v>1</v>
      </c>
      <c r="K136" s="58"/>
      <c r="L136" s="58"/>
      <c r="M136" s="59"/>
      <c r="N136" s="128"/>
      <c r="V136" s="150"/>
    </row>
    <row r="137" spans="1:22" ht="13.8" thickBot="1">
      <c r="A137" s="298"/>
      <c r="B137" s="60"/>
      <c r="C137" s="60"/>
      <c r="D137" s="65"/>
      <c r="E137" s="62" t="s">
        <v>4</v>
      </c>
      <c r="F137" s="63"/>
      <c r="G137" s="315"/>
      <c r="H137" s="316"/>
      <c r="I137" s="317"/>
      <c r="J137" s="57" t="s">
        <v>0</v>
      </c>
      <c r="K137" s="58"/>
      <c r="L137" s="58"/>
      <c r="M137" s="59"/>
      <c r="N137" s="128"/>
      <c r="V137" s="150"/>
    </row>
    <row r="138" spans="1:22" ht="21.6" thickTop="1" thickBot="1">
      <c r="A138" s="296">
        <f t="shared" ref="A138" si="27">A134+1</f>
        <v>31</v>
      </c>
      <c r="B138" s="166" t="s">
        <v>336</v>
      </c>
      <c r="C138" s="166" t="s">
        <v>338</v>
      </c>
      <c r="D138" s="166" t="s">
        <v>24</v>
      </c>
      <c r="E138" s="301" t="s">
        <v>340</v>
      </c>
      <c r="F138" s="301"/>
      <c r="G138" s="301" t="s">
        <v>332</v>
      </c>
      <c r="H138" s="318"/>
      <c r="I138" s="169"/>
      <c r="J138" s="50" t="s">
        <v>2</v>
      </c>
      <c r="K138" s="51"/>
      <c r="L138" s="51"/>
      <c r="M138" s="52"/>
      <c r="N138" s="128"/>
      <c r="V138" s="150"/>
    </row>
    <row r="139" spans="1:22" ht="13.8" thickBot="1">
      <c r="A139" s="297"/>
      <c r="B139" s="53"/>
      <c r="C139" s="53"/>
      <c r="D139" s="146"/>
      <c r="E139" s="53"/>
      <c r="F139" s="53"/>
      <c r="G139" s="302"/>
      <c r="H139" s="303"/>
      <c r="I139" s="304"/>
      <c r="J139" s="55" t="s">
        <v>2</v>
      </c>
      <c r="K139" s="55"/>
      <c r="L139" s="55"/>
      <c r="M139" s="64"/>
      <c r="N139" s="128"/>
      <c r="V139" s="150"/>
    </row>
    <row r="140" spans="1:22" ht="21" thickBot="1">
      <c r="A140" s="297"/>
      <c r="B140" s="167" t="s">
        <v>337</v>
      </c>
      <c r="C140" s="167" t="s">
        <v>339</v>
      </c>
      <c r="D140" s="167" t="s">
        <v>23</v>
      </c>
      <c r="E140" s="305" t="s">
        <v>341</v>
      </c>
      <c r="F140" s="305"/>
      <c r="G140" s="309"/>
      <c r="H140" s="310"/>
      <c r="I140" s="311"/>
      <c r="J140" s="57" t="s">
        <v>1</v>
      </c>
      <c r="K140" s="58"/>
      <c r="L140" s="58"/>
      <c r="M140" s="59"/>
      <c r="N140" s="128"/>
      <c r="V140" s="150"/>
    </row>
    <row r="141" spans="1:22" ht="13.8" thickBot="1">
      <c r="A141" s="298"/>
      <c r="B141" s="60"/>
      <c r="C141" s="60"/>
      <c r="D141" s="65"/>
      <c r="E141" s="62" t="s">
        <v>4</v>
      </c>
      <c r="F141" s="63"/>
      <c r="G141" s="315"/>
      <c r="H141" s="316"/>
      <c r="I141" s="317"/>
      <c r="J141" s="57" t="s">
        <v>0</v>
      </c>
      <c r="K141" s="58"/>
      <c r="L141" s="58"/>
      <c r="M141" s="59"/>
      <c r="N141" s="128"/>
      <c r="V141" s="150"/>
    </row>
    <row r="142" spans="1:22" ht="21.6" thickTop="1" thickBot="1">
      <c r="A142" s="296">
        <f t="shared" ref="A142" si="28">A138+1</f>
        <v>32</v>
      </c>
      <c r="B142" s="166" t="s">
        <v>336</v>
      </c>
      <c r="C142" s="166" t="s">
        <v>338</v>
      </c>
      <c r="D142" s="166" t="s">
        <v>24</v>
      </c>
      <c r="E142" s="301" t="s">
        <v>340</v>
      </c>
      <c r="F142" s="301"/>
      <c r="G142" s="301" t="s">
        <v>332</v>
      </c>
      <c r="H142" s="318"/>
      <c r="I142" s="169"/>
      <c r="J142" s="50" t="s">
        <v>2</v>
      </c>
      <c r="K142" s="51"/>
      <c r="L142" s="51"/>
      <c r="M142" s="52"/>
      <c r="N142" s="128"/>
      <c r="V142" s="150"/>
    </row>
    <row r="143" spans="1:22" ht="13.8" thickBot="1">
      <c r="A143" s="297"/>
      <c r="B143" s="53"/>
      <c r="C143" s="53"/>
      <c r="D143" s="146"/>
      <c r="E143" s="53"/>
      <c r="F143" s="53"/>
      <c r="G143" s="302"/>
      <c r="H143" s="303"/>
      <c r="I143" s="304"/>
      <c r="J143" s="55" t="s">
        <v>2</v>
      </c>
      <c r="K143" s="55"/>
      <c r="L143" s="55"/>
      <c r="M143" s="64"/>
      <c r="N143" s="128"/>
      <c r="V143" s="150"/>
    </row>
    <row r="144" spans="1:22" ht="21" thickBot="1">
      <c r="A144" s="297"/>
      <c r="B144" s="167" t="s">
        <v>337</v>
      </c>
      <c r="C144" s="167" t="s">
        <v>339</v>
      </c>
      <c r="D144" s="167" t="s">
        <v>23</v>
      </c>
      <c r="E144" s="305" t="s">
        <v>341</v>
      </c>
      <c r="F144" s="305"/>
      <c r="G144" s="309"/>
      <c r="H144" s="310"/>
      <c r="I144" s="311"/>
      <c r="J144" s="57" t="s">
        <v>1</v>
      </c>
      <c r="K144" s="58"/>
      <c r="L144" s="58"/>
      <c r="M144" s="59"/>
      <c r="N144" s="128"/>
      <c r="V144" s="150"/>
    </row>
    <row r="145" spans="1:22" ht="13.8" thickBot="1">
      <c r="A145" s="298"/>
      <c r="B145" s="60"/>
      <c r="C145" s="60"/>
      <c r="D145" s="65"/>
      <c r="E145" s="62" t="s">
        <v>4</v>
      </c>
      <c r="F145" s="63"/>
      <c r="G145" s="315"/>
      <c r="H145" s="316"/>
      <c r="I145" s="317"/>
      <c r="J145" s="57" t="s">
        <v>0</v>
      </c>
      <c r="K145" s="58"/>
      <c r="L145" s="58"/>
      <c r="M145" s="59"/>
      <c r="N145" s="128"/>
      <c r="V145" s="150"/>
    </row>
    <row r="146" spans="1:22" ht="21.6" thickTop="1" thickBot="1">
      <c r="A146" s="296">
        <f t="shared" ref="A146" si="29">A142+1</f>
        <v>33</v>
      </c>
      <c r="B146" s="166" t="s">
        <v>336</v>
      </c>
      <c r="C146" s="166" t="s">
        <v>338</v>
      </c>
      <c r="D146" s="166" t="s">
        <v>24</v>
      </c>
      <c r="E146" s="301" t="s">
        <v>340</v>
      </c>
      <c r="F146" s="301"/>
      <c r="G146" s="301" t="s">
        <v>332</v>
      </c>
      <c r="H146" s="318"/>
      <c r="I146" s="169"/>
      <c r="J146" s="50" t="s">
        <v>2</v>
      </c>
      <c r="K146" s="51"/>
      <c r="L146" s="51"/>
      <c r="M146" s="52"/>
      <c r="N146" s="128"/>
      <c r="V146" s="150"/>
    </row>
    <row r="147" spans="1:22" ht="13.8" thickBot="1">
      <c r="A147" s="297"/>
      <c r="B147" s="53"/>
      <c r="C147" s="53"/>
      <c r="D147" s="146"/>
      <c r="E147" s="53"/>
      <c r="F147" s="53"/>
      <c r="G147" s="302"/>
      <c r="H147" s="303"/>
      <c r="I147" s="304"/>
      <c r="J147" s="55" t="s">
        <v>2</v>
      </c>
      <c r="K147" s="55"/>
      <c r="L147" s="55"/>
      <c r="M147" s="64"/>
      <c r="N147" s="128"/>
      <c r="V147" s="150"/>
    </row>
    <row r="148" spans="1:22" ht="21" thickBot="1">
      <c r="A148" s="297"/>
      <c r="B148" s="167" t="s">
        <v>337</v>
      </c>
      <c r="C148" s="167" t="s">
        <v>339</v>
      </c>
      <c r="D148" s="167" t="s">
        <v>23</v>
      </c>
      <c r="E148" s="305" t="s">
        <v>341</v>
      </c>
      <c r="F148" s="305"/>
      <c r="G148" s="309"/>
      <c r="H148" s="310"/>
      <c r="I148" s="311"/>
      <c r="J148" s="57" t="s">
        <v>1</v>
      </c>
      <c r="K148" s="58"/>
      <c r="L148" s="58"/>
      <c r="M148" s="59"/>
      <c r="N148" s="128"/>
      <c r="V148" s="150"/>
    </row>
    <row r="149" spans="1:22" ht="13.8" thickBot="1">
      <c r="A149" s="298"/>
      <c r="B149" s="60"/>
      <c r="C149" s="60"/>
      <c r="D149" s="65"/>
      <c r="E149" s="62" t="s">
        <v>4</v>
      </c>
      <c r="F149" s="63"/>
      <c r="G149" s="315"/>
      <c r="H149" s="316"/>
      <c r="I149" s="317"/>
      <c r="J149" s="57" t="s">
        <v>0</v>
      </c>
      <c r="K149" s="58"/>
      <c r="L149" s="58"/>
      <c r="M149" s="59"/>
      <c r="N149" s="128"/>
      <c r="V149" s="150"/>
    </row>
    <row r="150" spans="1:22" ht="21.6" thickTop="1" thickBot="1">
      <c r="A150" s="296">
        <f t="shared" ref="A150" si="30">A146+1</f>
        <v>34</v>
      </c>
      <c r="B150" s="166" t="s">
        <v>336</v>
      </c>
      <c r="C150" s="166" t="s">
        <v>338</v>
      </c>
      <c r="D150" s="166" t="s">
        <v>24</v>
      </c>
      <c r="E150" s="301" t="s">
        <v>340</v>
      </c>
      <c r="F150" s="301"/>
      <c r="G150" s="301" t="s">
        <v>332</v>
      </c>
      <c r="H150" s="318"/>
      <c r="I150" s="169"/>
      <c r="J150" s="50" t="s">
        <v>2</v>
      </c>
      <c r="K150" s="51"/>
      <c r="L150" s="51"/>
      <c r="M150" s="52"/>
      <c r="N150" s="128"/>
      <c r="V150" s="150"/>
    </row>
    <row r="151" spans="1:22" ht="13.8" thickBot="1">
      <c r="A151" s="297"/>
      <c r="B151" s="53"/>
      <c r="C151" s="53"/>
      <c r="D151" s="146"/>
      <c r="E151" s="53"/>
      <c r="F151" s="53"/>
      <c r="G151" s="302"/>
      <c r="H151" s="303"/>
      <c r="I151" s="304"/>
      <c r="J151" s="55" t="s">
        <v>2</v>
      </c>
      <c r="K151" s="55"/>
      <c r="L151" s="55"/>
      <c r="M151" s="64"/>
      <c r="N151" s="128"/>
      <c r="V151" s="150"/>
    </row>
    <row r="152" spans="1:22" ht="21" thickBot="1">
      <c r="A152" s="297"/>
      <c r="B152" s="167" t="s">
        <v>337</v>
      </c>
      <c r="C152" s="167" t="s">
        <v>339</v>
      </c>
      <c r="D152" s="167" t="s">
        <v>23</v>
      </c>
      <c r="E152" s="305" t="s">
        <v>341</v>
      </c>
      <c r="F152" s="305"/>
      <c r="G152" s="309"/>
      <c r="H152" s="310"/>
      <c r="I152" s="311"/>
      <c r="J152" s="57" t="s">
        <v>1</v>
      </c>
      <c r="K152" s="58"/>
      <c r="L152" s="58"/>
      <c r="M152" s="59"/>
      <c r="N152" s="128"/>
      <c r="V152" s="150"/>
    </row>
    <row r="153" spans="1:22" ht="13.8" thickBot="1">
      <c r="A153" s="298"/>
      <c r="B153" s="60"/>
      <c r="C153" s="60"/>
      <c r="D153" s="65"/>
      <c r="E153" s="62" t="s">
        <v>4</v>
      </c>
      <c r="F153" s="63"/>
      <c r="G153" s="315"/>
      <c r="H153" s="316"/>
      <c r="I153" s="317"/>
      <c r="J153" s="57" t="s">
        <v>0</v>
      </c>
      <c r="K153" s="58"/>
      <c r="L153" s="58"/>
      <c r="M153" s="59"/>
      <c r="N153" s="128"/>
      <c r="V153" s="150"/>
    </row>
    <row r="154" spans="1:22" ht="21.6" thickTop="1" thickBot="1">
      <c r="A154" s="296">
        <f t="shared" ref="A154" si="31">A150+1</f>
        <v>35</v>
      </c>
      <c r="B154" s="166" t="s">
        <v>336</v>
      </c>
      <c r="C154" s="166" t="s">
        <v>338</v>
      </c>
      <c r="D154" s="166" t="s">
        <v>24</v>
      </c>
      <c r="E154" s="301" t="s">
        <v>340</v>
      </c>
      <c r="F154" s="301"/>
      <c r="G154" s="301" t="s">
        <v>332</v>
      </c>
      <c r="H154" s="318"/>
      <c r="I154" s="169"/>
      <c r="J154" s="50" t="s">
        <v>2</v>
      </c>
      <c r="K154" s="51"/>
      <c r="L154" s="51"/>
      <c r="M154" s="52"/>
      <c r="N154" s="128"/>
      <c r="V154" s="150"/>
    </row>
    <row r="155" spans="1:22" ht="13.8" thickBot="1">
      <c r="A155" s="297"/>
      <c r="B155" s="53"/>
      <c r="C155" s="53"/>
      <c r="D155" s="146"/>
      <c r="E155" s="53"/>
      <c r="F155" s="53"/>
      <c r="G155" s="302"/>
      <c r="H155" s="303"/>
      <c r="I155" s="304"/>
      <c r="J155" s="55" t="s">
        <v>2</v>
      </c>
      <c r="K155" s="55"/>
      <c r="L155" s="55"/>
      <c r="M155" s="64"/>
      <c r="N155" s="128"/>
      <c r="V155" s="150"/>
    </row>
    <row r="156" spans="1:22" ht="21" thickBot="1">
      <c r="A156" s="297"/>
      <c r="B156" s="167" t="s">
        <v>337</v>
      </c>
      <c r="C156" s="167" t="s">
        <v>339</v>
      </c>
      <c r="D156" s="167" t="s">
        <v>23</v>
      </c>
      <c r="E156" s="305" t="s">
        <v>341</v>
      </c>
      <c r="F156" s="305"/>
      <c r="G156" s="309"/>
      <c r="H156" s="310"/>
      <c r="I156" s="311"/>
      <c r="J156" s="57" t="s">
        <v>1</v>
      </c>
      <c r="K156" s="58"/>
      <c r="L156" s="58"/>
      <c r="M156" s="59"/>
      <c r="N156" s="128"/>
      <c r="V156" s="150"/>
    </row>
    <row r="157" spans="1:22" ht="13.8" thickBot="1">
      <c r="A157" s="298"/>
      <c r="B157" s="60"/>
      <c r="C157" s="60"/>
      <c r="D157" s="65"/>
      <c r="E157" s="62" t="s">
        <v>4</v>
      </c>
      <c r="F157" s="63"/>
      <c r="G157" s="315"/>
      <c r="H157" s="316"/>
      <c r="I157" s="317"/>
      <c r="J157" s="57" t="s">
        <v>0</v>
      </c>
      <c r="K157" s="58"/>
      <c r="L157" s="58"/>
      <c r="M157" s="59"/>
      <c r="N157" s="128"/>
      <c r="V157" s="150"/>
    </row>
    <row r="158" spans="1:22" ht="21.6" thickTop="1" thickBot="1">
      <c r="A158" s="296">
        <f t="shared" ref="A158" si="32">A154+1</f>
        <v>36</v>
      </c>
      <c r="B158" s="166" t="s">
        <v>336</v>
      </c>
      <c r="C158" s="166" t="s">
        <v>338</v>
      </c>
      <c r="D158" s="166" t="s">
        <v>24</v>
      </c>
      <c r="E158" s="301" t="s">
        <v>340</v>
      </c>
      <c r="F158" s="301"/>
      <c r="G158" s="301" t="s">
        <v>332</v>
      </c>
      <c r="H158" s="318"/>
      <c r="I158" s="169"/>
      <c r="J158" s="50" t="s">
        <v>2</v>
      </c>
      <c r="K158" s="51"/>
      <c r="L158" s="51"/>
      <c r="M158" s="52"/>
      <c r="N158" s="128"/>
      <c r="V158" s="150"/>
    </row>
    <row r="159" spans="1:22" ht="13.8" thickBot="1">
      <c r="A159" s="297"/>
      <c r="B159" s="53"/>
      <c r="C159" s="53"/>
      <c r="D159" s="146"/>
      <c r="E159" s="53"/>
      <c r="F159" s="53"/>
      <c r="G159" s="302"/>
      <c r="H159" s="303"/>
      <c r="I159" s="304"/>
      <c r="J159" s="55" t="s">
        <v>2</v>
      </c>
      <c r="K159" s="55"/>
      <c r="L159" s="55"/>
      <c r="M159" s="64"/>
      <c r="N159" s="128"/>
      <c r="V159" s="150"/>
    </row>
    <row r="160" spans="1:22" ht="21" thickBot="1">
      <c r="A160" s="297"/>
      <c r="B160" s="167" t="s">
        <v>337</v>
      </c>
      <c r="C160" s="167" t="s">
        <v>339</v>
      </c>
      <c r="D160" s="167" t="s">
        <v>23</v>
      </c>
      <c r="E160" s="305" t="s">
        <v>341</v>
      </c>
      <c r="F160" s="305"/>
      <c r="G160" s="309"/>
      <c r="H160" s="310"/>
      <c r="I160" s="311"/>
      <c r="J160" s="57" t="s">
        <v>1</v>
      </c>
      <c r="K160" s="58"/>
      <c r="L160" s="58"/>
      <c r="M160" s="59"/>
      <c r="N160" s="128"/>
      <c r="V160" s="150"/>
    </row>
    <row r="161" spans="1:22" ht="13.8" thickBot="1">
      <c r="A161" s="298"/>
      <c r="B161" s="60"/>
      <c r="C161" s="60"/>
      <c r="D161" s="65"/>
      <c r="E161" s="62" t="s">
        <v>4</v>
      </c>
      <c r="F161" s="63"/>
      <c r="G161" s="315"/>
      <c r="H161" s="316"/>
      <c r="I161" s="317"/>
      <c r="J161" s="57" t="s">
        <v>0</v>
      </c>
      <c r="K161" s="58"/>
      <c r="L161" s="58"/>
      <c r="M161" s="59"/>
      <c r="N161" s="128"/>
      <c r="V161" s="150"/>
    </row>
    <row r="162" spans="1:22" ht="21.6" thickTop="1" thickBot="1">
      <c r="A162" s="296">
        <f t="shared" ref="A162" si="33">A158+1</f>
        <v>37</v>
      </c>
      <c r="B162" s="166" t="s">
        <v>336</v>
      </c>
      <c r="C162" s="166" t="s">
        <v>338</v>
      </c>
      <c r="D162" s="166" t="s">
        <v>24</v>
      </c>
      <c r="E162" s="301" t="s">
        <v>340</v>
      </c>
      <c r="F162" s="301"/>
      <c r="G162" s="301" t="s">
        <v>332</v>
      </c>
      <c r="H162" s="318"/>
      <c r="I162" s="169"/>
      <c r="J162" s="50" t="s">
        <v>2</v>
      </c>
      <c r="K162" s="51"/>
      <c r="L162" s="51"/>
      <c r="M162" s="52"/>
      <c r="N162" s="128"/>
      <c r="V162" s="150"/>
    </row>
    <row r="163" spans="1:22" ht="13.8" thickBot="1">
      <c r="A163" s="297"/>
      <c r="B163" s="53"/>
      <c r="C163" s="53"/>
      <c r="D163" s="146"/>
      <c r="E163" s="53"/>
      <c r="F163" s="53"/>
      <c r="G163" s="302"/>
      <c r="H163" s="303"/>
      <c r="I163" s="304"/>
      <c r="J163" s="55" t="s">
        <v>2</v>
      </c>
      <c r="K163" s="55"/>
      <c r="L163" s="55"/>
      <c r="M163" s="64"/>
      <c r="N163" s="128"/>
      <c r="V163" s="150"/>
    </row>
    <row r="164" spans="1:22" ht="21" thickBot="1">
      <c r="A164" s="297"/>
      <c r="B164" s="167" t="s">
        <v>337</v>
      </c>
      <c r="C164" s="167" t="s">
        <v>339</v>
      </c>
      <c r="D164" s="167" t="s">
        <v>23</v>
      </c>
      <c r="E164" s="305" t="s">
        <v>341</v>
      </c>
      <c r="F164" s="305"/>
      <c r="G164" s="309"/>
      <c r="H164" s="310"/>
      <c r="I164" s="311"/>
      <c r="J164" s="57" t="s">
        <v>1</v>
      </c>
      <c r="K164" s="58"/>
      <c r="L164" s="58"/>
      <c r="M164" s="59"/>
      <c r="N164" s="128"/>
      <c r="V164" s="150"/>
    </row>
    <row r="165" spans="1:22" ht="13.8" thickBot="1">
      <c r="A165" s="298"/>
      <c r="B165" s="60"/>
      <c r="C165" s="60"/>
      <c r="D165" s="65"/>
      <c r="E165" s="62" t="s">
        <v>4</v>
      </c>
      <c r="F165" s="63"/>
      <c r="G165" s="315"/>
      <c r="H165" s="316"/>
      <c r="I165" s="317"/>
      <c r="J165" s="57" t="s">
        <v>0</v>
      </c>
      <c r="K165" s="58"/>
      <c r="L165" s="58"/>
      <c r="M165" s="59"/>
      <c r="N165" s="128"/>
      <c r="V165" s="150"/>
    </row>
    <row r="166" spans="1:22" ht="21.6" thickTop="1" thickBot="1">
      <c r="A166" s="296">
        <f t="shared" ref="A166" si="34">A162+1</f>
        <v>38</v>
      </c>
      <c r="B166" s="166" t="s">
        <v>336</v>
      </c>
      <c r="C166" s="166" t="s">
        <v>338</v>
      </c>
      <c r="D166" s="166" t="s">
        <v>24</v>
      </c>
      <c r="E166" s="301" t="s">
        <v>340</v>
      </c>
      <c r="F166" s="301"/>
      <c r="G166" s="301" t="s">
        <v>332</v>
      </c>
      <c r="H166" s="318"/>
      <c r="I166" s="169"/>
      <c r="J166" s="50" t="s">
        <v>2</v>
      </c>
      <c r="K166" s="51"/>
      <c r="L166" s="51"/>
      <c r="M166" s="52"/>
      <c r="N166" s="128"/>
      <c r="V166" s="150"/>
    </row>
    <row r="167" spans="1:22" ht="13.8" thickBot="1">
      <c r="A167" s="297"/>
      <c r="B167" s="53"/>
      <c r="C167" s="53"/>
      <c r="D167" s="146"/>
      <c r="E167" s="53"/>
      <c r="F167" s="53"/>
      <c r="G167" s="302"/>
      <c r="H167" s="303"/>
      <c r="I167" s="304"/>
      <c r="J167" s="55" t="s">
        <v>2</v>
      </c>
      <c r="K167" s="55"/>
      <c r="L167" s="55"/>
      <c r="M167" s="64"/>
      <c r="N167" s="128"/>
      <c r="V167" s="150"/>
    </row>
    <row r="168" spans="1:22" ht="21" thickBot="1">
      <c r="A168" s="297"/>
      <c r="B168" s="167" t="s">
        <v>337</v>
      </c>
      <c r="C168" s="167" t="s">
        <v>339</v>
      </c>
      <c r="D168" s="167" t="s">
        <v>23</v>
      </c>
      <c r="E168" s="305" t="s">
        <v>341</v>
      </c>
      <c r="F168" s="305"/>
      <c r="G168" s="309"/>
      <c r="H168" s="310"/>
      <c r="I168" s="311"/>
      <c r="J168" s="57" t="s">
        <v>1</v>
      </c>
      <c r="K168" s="58"/>
      <c r="L168" s="58"/>
      <c r="M168" s="59"/>
      <c r="N168" s="128"/>
      <c r="V168" s="150"/>
    </row>
    <row r="169" spans="1:22" ht="13.8" thickBot="1">
      <c r="A169" s="298"/>
      <c r="B169" s="60"/>
      <c r="C169" s="60"/>
      <c r="D169" s="65"/>
      <c r="E169" s="62" t="s">
        <v>4</v>
      </c>
      <c r="F169" s="63"/>
      <c r="G169" s="315"/>
      <c r="H169" s="316"/>
      <c r="I169" s="317"/>
      <c r="J169" s="57" t="s">
        <v>0</v>
      </c>
      <c r="K169" s="58"/>
      <c r="L169" s="58"/>
      <c r="M169" s="59"/>
      <c r="N169" s="128"/>
      <c r="V169" s="150"/>
    </row>
    <row r="170" spans="1:22" ht="21.6" thickTop="1" thickBot="1">
      <c r="A170" s="296">
        <f t="shared" ref="A170" si="35">A166+1</f>
        <v>39</v>
      </c>
      <c r="B170" s="166" t="s">
        <v>336</v>
      </c>
      <c r="C170" s="166" t="s">
        <v>338</v>
      </c>
      <c r="D170" s="166" t="s">
        <v>24</v>
      </c>
      <c r="E170" s="301" t="s">
        <v>340</v>
      </c>
      <c r="F170" s="301"/>
      <c r="G170" s="301" t="s">
        <v>332</v>
      </c>
      <c r="H170" s="318"/>
      <c r="I170" s="169"/>
      <c r="J170" s="50" t="s">
        <v>2</v>
      </c>
      <c r="K170" s="51"/>
      <c r="L170" s="51"/>
      <c r="M170" s="52"/>
      <c r="N170" s="128"/>
      <c r="V170" s="150"/>
    </row>
    <row r="171" spans="1:22" ht="13.8" thickBot="1">
      <c r="A171" s="297"/>
      <c r="B171" s="53"/>
      <c r="C171" s="53"/>
      <c r="D171" s="146"/>
      <c r="E171" s="53"/>
      <c r="F171" s="53"/>
      <c r="G171" s="302"/>
      <c r="H171" s="303"/>
      <c r="I171" s="304"/>
      <c r="J171" s="55" t="s">
        <v>2</v>
      </c>
      <c r="K171" s="55"/>
      <c r="L171" s="55"/>
      <c r="M171" s="64"/>
      <c r="N171" s="128"/>
      <c r="V171" s="150"/>
    </row>
    <row r="172" spans="1:22" ht="21" thickBot="1">
      <c r="A172" s="297"/>
      <c r="B172" s="167" t="s">
        <v>337</v>
      </c>
      <c r="C172" s="167" t="s">
        <v>339</v>
      </c>
      <c r="D172" s="167" t="s">
        <v>23</v>
      </c>
      <c r="E172" s="305" t="s">
        <v>341</v>
      </c>
      <c r="F172" s="305"/>
      <c r="G172" s="309"/>
      <c r="H172" s="310"/>
      <c r="I172" s="311"/>
      <c r="J172" s="57" t="s">
        <v>1</v>
      </c>
      <c r="K172" s="58"/>
      <c r="L172" s="58"/>
      <c r="M172" s="59"/>
      <c r="N172" s="128"/>
      <c r="V172" s="150"/>
    </row>
    <row r="173" spans="1:22" ht="13.8" thickBot="1">
      <c r="A173" s="298"/>
      <c r="B173" s="60"/>
      <c r="C173" s="60"/>
      <c r="D173" s="65"/>
      <c r="E173" s="62" t="s">
        <v>4</v>
      </c>
      <c r="F173" s="63"/>
      <c r="G173" s="315"/>
      <c r="H173" s="316"/>
      <c r="I173" s="317"/>
      <c r="J173" s="57" t="s">
        <v>0</v>
      </c>
      <c r="K173" s="58"/>
      <c r="L173" s="58"/>
      <c r="M173" s="59"/>
      <c r="N173" s="128"/>
      <c r="V173" s="150"/>
    </row>
    <row r="174" spans="1:22" ht="21.6" thickTop="1" thickBot="1">
      <c r="A174" s="296">
        <f t="shared" ref="A174" si="36">A170+1</f>
        <v>40</v>
      </c>
      <c r="B174" s="166" t="s">
        <v>336</v>
      </c>
      <c r="C174" s="166" t="s">
        <v>338</v>
      </c>
      <c r="D174" s="166" t="s">
        <v>24</v>
      </c>
      <c r="E174" s="301" t="s">
        <v>340</v>
      </c>
      <c r="F174" s="301"/>
      <c r="G174" s="301" t="s">
        <v>332</v>
      </c>
      <c r="H174" s="318"/>
      <c r="I174" s="169"/>
      <c r="J174" s="50" t="s">
        <v>2</v>
      </c>
      <c r="K174" s="51"/>
      <c r="L174" s="51"/>
      <c r="M174" s="52"/>
      <c r="N174" s="128"/>
      <c r="V174" s="150"/>
    </row>
    <row r="175" spans="1:22" ht="13.8" thickBot="1">
      <c r="A175" s="297"/>
      <c r="B175" s="53"/>
      <c r="C175" s="53"/>
      <c r="D175" s="146"/>
      <c r="E175" s="53"/>
      <c r="F175" s="53"/>
      <c r="G175" s="302"/>
      <c r="H175" s="303"/>
      <c r="I175" s="304"/>
      <c r="J175" s="55" t="s">
        <v>2</v>
      </c>
      <c r="K175" s="55"/>
      <c r="L175" s="55"/>
      <c r="M175" s="64"/>
      <c r="N175" s="128"/>
      <c r="V175" s="150"/>
    </row>
    <row r="176" spans="1:22" ht="21" thickBot="1">
      <c r="A176" s="297"/>
      <c r="B176" s="167" t="s">
        <v>337</v>
      </c>
      <c r="C176" s="167" t="s">
        <v>339</v>
      </c>
      <c r="D176" s="167" t="s">
        <v>23</v>
      </c>
      <c r="E176" s="305" t="s">
        <v>341</v>
      </c>
      <c r="F176" s="305"/>
      <c r="G176" s="309"/>
      <c r="H176" s="310"/>
      <c r="I176" s="311"/>
      <c r="J176" s="57" t="s">
        <v>1</v>
      </c>
      <c r="K176" s="58"/>
      <c r="L176" s="58"/>
      <c r="M176" s="59"/>
      <c r="N176" s="128"/>
      <c r="V176" s="150"/>
    </row>
    <row r="177" spans="1:22" ht="13.8" thickBot="1">
      <c r="A177" s="298"/>
      <c r="B177" s="60"/>
      <c r="C177" s="60"/>
      <c r="D177" s="65"/>
      <c r="E177" s="62" t="s">
        <v>4</v>
      </c>
      <c r="F177" s="63"/>
      <c r="G177" s="315"/>
      <c r="H177" s="316"/>
      <c r="I177" s="317"/>
      <c r="J177" s="57" t="s">
        <v>0</v>
      </c>
      <c r="K177" s="58"/>
      <c r="L177" s="58"/>
      <c r="M177" s="59"/>
      <c r="N177" s="128"/>
      <c r="V177" s="150"/>
    </row>
    <row r="178" spans="1:22" ht="21.6" thickTop="1" thickBot="1">
      <c r="A178" s="296">
        <f t="shared" ref="A178" si="37">A174+1</f>
        <v>41</v>
      </c>
      <c r="B178" s="166" t="s">
        <v>336</v>
      </c>
      <c r="C178" s="166" t="s">
        <v>338</v>
      </c>
      <c r="D178" s="166" t="s">
        <v>24</v>
      </c>
      <c r="E178" s="301" t="s">
        <v>340</v>
      </c>
      <c r="F178" s="301"/>
      <c r="G178" s="301" t="s">
        <v>332</v>
      </c>
      <c r="H178" s="318"/>
      <c r="I178" s="169"/>
      <c r="J178" s="50" t="s">
        <v>2</v>
      </c>
      <c r="K178" s="51"/>
      <c r="L178" s="51"/>
      <c r="M178" s="52"/>
      <c r="N178" s="128"/>
      <c r="V178" s="150"/>
    </row>
    <row r="179" spans="1:22" ht="13.8" thickBot="1">
      <c r="A179" s="297"/>
      <c r="B179" s="53"/>
      <c r="C179" s="53"/>
      <c r="D179" s="146"/>
      <c r="E179" s="53"/>
      <c r="F179" s="53"/>
      <c r="G179" s="302"/>
      <c r="H179" s="303"/>
      <c r="I179" s="304"/>
      <c r="J179" s="55" t="s">
        <v>2</v>
      </c>
      <c r="K179" s="55"/>
      <c r="L179" s="55"/>
      <c r="M179" s="64"/>
      <c r="N179" s="128"/>
      <c r="V179" s="150">
        <f>G179</f>
        <v>0</v>
      </c>
    </row>
    <row r="180" spans="1:22" ht="21" thickBot="1">
      <c r="A180" s="297"/>
      <c r="B180" s="167" t="s">
        <v>337</v>
      </c>
      <c r="C180" s="167" t="s">
        <v>339</v>
      </c>
      <c r="D180" s="167" t="s">
        <v>23</v>
      </c>
      <c r="E180" s="305" t="s">
        <v>341</v>
      </c>
      <c r="F180" s="305"/>
      <c r="G180" s="309"/>
      <c r="H180" s="310"/>
      <c r="I180" s="311"/>
      <c r="J180" s="57" t="s">
        <v>1</v>
      </c>
      <c r="K180" s="58"/>
      <c r="L180" s="58"/>
      <c r="M180" s="59"/>
      <c r="N180" s="128"/>
      <c r="V180" s="150"/>
    </row>
    <row r="181" spans="1:22" ht="13.8" thickBot="1">
      <c r="A181" s="298"/>
      <c r="B181" s="60"/>
      <c r="C181" s="60"/>
      <c r="D181" s="65"/>
      <c r="E181" s="62" t="s">
        <v>4</v>
      </c>
      <c r="F181" s="63"/>
      <c r="G181" s="315"/>
      <c r="H181" s="316"/>
      <c r="I181" s="317"/>
      <c r="J181" s="57" t="s">
        <v>0</v>
      </c>
      <c r="K181" s="58"/>
      <c r="L181" s="58"/>
      <c r="M181" s="59"/>
      <c r="N181" s="128"/>
      <c r="V181" s="150"/>
    </row>
    <row r="182" spans="1:22" ht="21.6" thickTop="1" thickBot="1">
      <c r="A182" s="296">
        <f t="shared" ref="A182" si="38">A178+1</f>
        <v>42</v>
      </c>
      <c r="B182" s="166" t="s">
        <v>336</v>
      </c>
      <c r="C182" s="166" t="s">
        <v>338</v>
      </c>
      <c r="D182" s="166" t="s">
        <v>24</v>
      </c>
      <c r="E182" s="301" t="s">
        <v>340</v>
      </c>
      <c r="F182" s="301"/>
      <c r="G182" s="301" t="s">
        <v>332</v>
      </c>
      <c r="H182" s="318"/>
      <c r="I182" s="169"/>
      <c r="J182" s="50" t="s">
        <v>2</v>
      </c>
      <c r="K182" s="51"/>
      <c r="L182" s="51"/>
      <c r="M182" s="52"/>
      <c r="N182" s="128"/>
      <c r="V182" s="150"/>
    </row>
    <row r="183" spans="1:22" ht="13.8" thickBot="1">
      <c r="A183" s="297"/>
      <c r="B183" s="53"/>
      <c r="C183" s="53"/>
      <c r="D183" s="146"/>
      <c r="E183" s="53"/>
      <c r="F183" s="53"/>
      <c r="G183" s="302"/>
      <c r="H183" s="303"/>
      <c r="I183" s="304"/>
      <c r="J183" s="55" t="s">
        <v>2</v>
      </c>
      <c r="K183" s="55"/>
      <c r="L183" s="55"/>
      <c r="M183" s="64"/>
      <c r="N183" s="128"/>
      <c r="V183" s="150">
        <f>G183</f>
        <v>0</v>
      </c>
    </row>
    <row r="184" spans="1:22" ht="21" thickBot="1">
      <c r="A184" s="297"/>
      <c r="B184" s="167" t="s">
        <v>337</v>
      </c>
      <c r="C184" s="167" t="s">
        <v>339</v>
      </c>
      <c r="D184" s="167" t="s">
        <v>23</v>
      </c>
      <c r="E184" s="305" t="s">
        <v>341</v>
      </c>
      <c r="F184" s="305"/>
      <c r="G184" s="309"/>
      <c r="H184" s="310"/>
      <c r="I184" s="311"/>
      <c r="J184" s="57" t="s">
        <v>1</v>
      </c>
      <c r="K184" s="58"/>
      <c r="L184" s="58"/>
      <c r="M184" s="59"/>
      <c r="N184" s="128"/>
      <c r="V184" s="150"/>
    </row>
    <row r="185" spans="1:22" ht="13.8" thickBot="1">
      <c r="A185" s="298"/>
      <c r="B185" s="60"/>
      <c r="C185" s="60"/>
      <c r="D185" s="65"/>
      <c r="E185" s="62" t="s">
        <v>4</v>
      </c>
      <c r="F185" s="63"/>
      <c r="G185" s="315"/>
      <c r="H185" s="316"/>
      <c r="I185" s="317"/>
      <c r="J185" s="57" t="s">
        <v>0</v>
      </c>
      <c r="K185" s="58"/>
      <c r="L185" s="58"/>
      <c r="M185" s="59"/>
      <c r="N185" s="128"/>
      <c r="V185" s="150"/>
    </row>
    <row r="186" spans="1:22" ht="21.6" thickTop="1" thickBot="1">
      <c r="A186" s="296">
        <f t="shared" ref="A186" si="39">A182+1</f>
        <v>43</v>
      </c>
      <c r="B186" s="166" t="s">
        <v>336</v>
      </c>
      <c r="C186" s="166" t="s">
        <v>338</v>
      </c>
      <c r="D186" s="166" t="s">
        <v>24</v>
      </c>
      <c r="E186" s="301" t="s">
        <v>340</v>
      </c>
      <c r="F186" s="301"/>
      <c r="G186" s="301" t="s">
        <v>332</v>
      </c>
      <c r="H186" s="318"/>
      <c r="I186" s="169"/>
      <c r="J186" s="50" t="s">
        <v>2</v>
      </c>
      <c r="K186" s="51"/>
      <c r="L186" s="51"/>
      <c r="M186" s="52"/>
      <c r="N186" s="128"/>
      <c r="V186" s="150"/>
    </row>
    <row r="187" spans="1:22" ht="13.8" thickBot="1">
      <c r="A187" s="297"/>
      <c r="B187" s="53"/>
      <c r="C187" s="53"/>
      <c r="D187" s="146"/>
      <c r="E187" s="53"/>
      <c r="F187" s="53"/>
      <c r="G187" s="302"/>
      <c r="H187" s="303"/>
      <c r="I187" s="304"/>
      <c r="J187" s="55" t="s">
        <v>2</v>
      </c>
      <c r="K187" s="55"/>
      <c r="L187" s="55"/>
      <c r="M187" s="64"/>
      <c r="N187" s="128"/>
      <c r="V187" s="150">
        <f>G187</f>
        <v>0</v>
      </c>
    </row>
    <row r="188" spans="1:22" ht="21" thickBot="1">
      <c r="A188" s="297"/>
      <c r="B188" s="167" t="s">
        <v>337</v>
      </c>
      <c r="C188" s="167" t="s">
        <v>339</v>
      </c>
      <c r="D188" s="167" t="s">
        <v>23</v>
      </c>
      <c r="E188" s="305" t="s">
        <v>341</v>
      </c>
      <c r="F188" s="305"/>
      <c r="G188" s="309"/>
      <c r="H188" s="310"/>
      <c r="I188" s="311"/>
      <c r="J188" s="57" t="s">
        <v>1</v>
      </c>
      <c r="K188" s="58"/>
      <c r="L188" s="58"/>
      <c r="M188" s="59"/>
      <c r="N188" s="128"/>
      <c r="V188" s="150"/>
    </row>
    <row r="189" spans="1:22" ht="13.8" thickBot="1">
      <c r="A189" s="298"/>
      <c r="B189" s="60"/>
      <c r="C189" s="60"/>
      <c r="D189" s="65"/>
      <c r="E189" s="62" t="s">
        <v>4</v>
      </c>
      <c r="F189" s="63"/>
      <c r="G189" s="315"/>
      <c r="H189" s="316"/>
      <c r="I189" s="317"/>
      <c r="J189" s="57" t="s">
        <v>0</v>
      </c>
      <c r="K189" s="58"/>
      <c r="L189" s="58"/>
      <c r="M189" s="59"/>
      <c r="N189" s="128"/>
      <c r="V189" s="150"/>
    </row>
    <row r="190" spans="1:22" ht="21.6" thickTop="1" thickBot="1">
      <c r="A190" s="296">
        <f t="shared" ref="A190" si="40">A186+1</f>
        <v>44</v>
      </c>
      <c r="B190" s="166" t="s">
        <v>336</v>
      </c>
      <c r="C190" s="166" t="s">
        <v>338</v>
      </c>
      <c r="D190" s="166" t="s">
        <v>24</v>
      </c>
      <c r="E190" s="301" t="s">
        <v>340</v>
      </c>
      <c r="F190" s="301"/>
      <c r="G190" s="301" t="s">
        <v>332</v>
      </c>
      <c r="H190" s="318"/>
      <c r="I190" s="169"/>
      <c r="J190" s="50" t="s">
        <v>2</v>
      </c>
      <c r="K190" s="51"/>
      <c r="L190" s="51"/>
      <c r="M190" s="52"/>
      <c r="N190" s="128"/>
      <c r="V190" s="150"/>
    </row>
    <row r="191" spans="1:22" ht="13.8" thickBot="1">
      <c r="A191" s="297"/>
      <c r="B191" s="53"/>
      <c r="C191" s="53"/>
      <c r="D191" s="146"/>
      <c r="E191" s="53"/>
      <c r="F191" s="53"/>
      <c r="G191" s="302"/>
      <c r="H191" s="303"/>
      <c r="I191" s="304"/>
      <c r="J191" s="55" t="s">
        <v>2</v>
      </c>
      <c r="K191" s="55"/>
      <c r="L191" s="55"/>
      <c r="M191" s="64"/>
      <c r="N191" s="128"/>
      <c r="V191" s="150">
        <f>G191</f>
        <v>0</v>
      </c>
    </row>
    <row r="192" spans="1:22" ht="21" thickBot="1">
      <c r="A192" s="297"/>
      <c r="B192" s="167" t="s">
        <v>337</v>
      </c>
      <c r="C192" s="167" t="s">
        <v>339</v>
      </c>
      <c r="D192" s="167" t="s">
        <v>23</v>
      </c>
      <c r="E192" s="305" t="s">
        <v>341</v>
      </c>
      <c r="F192" s="305"/>
      <c r="G192" s="309"/>
      <c r="H192" s="310"/>
      <c r="I192" s="311"/>
      <c r="J192" s="57" t="s">
        <v>1</v>
      </c>
      <c r="K192" s="58"/>
      <c r="L192" s="58"/>
      <c r="M192" s="59"/>
      <c r="N192" s="128"/>
      <c r="V192" s="150"/>
    </row>
    <row r="193" spans="1:22" ht="13.8" thickBot="1">
      <c r="A193" s="298"/>
      <c r="B193" s="60"/>
      <c r="C193" s="60"/>
      <c r="D193" s="65"/>
      <c r="E193" s="62" t="s">
        <v>4</v>
      </c>
      <c r="F193" s="63"/>
      <c r="G193" s="315"/>
      <c r="H193" s="316"/>
      <c r="I193" s="317"/>
      <c r="J193" s="57" t="s">
        <v>0</v>
      </c>
      <c r="K193" s="58"/>
      <c r="L193" s="58"/>
      <c r="M193" s="59"/>
      <c r="N193" s="128"/>
      <c r="V193" s="150"/>
    </row>
    <row r="194" spans="1:22" ht="21.6" thickTop="1" thickBot="1">
      <c r="A194" s="296">
        <f t="shared" ref="A194" si="41">A190+1</f>
        <v>45</v>
      </c>
      <c r="B194" s="166" t="s">
        <v>336</v>
      </c>
      <c r="C194" s="166" t="s">
        <v>338</v>
      </c>
      <c r="D194" s="166" t="s">
        <v>24</v>
      </c>
      <c r="E194" s="301" t="s">
        <v>340</v>
      </c>
      <c r="F194" s="301"/>
      <c r="G194" s="301" t="s">
        <v>332</v>
      </c>
      <c r="H194" s="318"/>
      <c r="I194" s="169"/>
      <c r="J194" s="50" t="s">
        <v>2</v>
      </c>
      <c r="K194" s="51"/>
      <c r="L194" s="51"/>
      <c r="M194" s="52"/>
      <c r="N194" s="128"/>
      <c r="V194" s="150"/>
    </row>
    <row r="195" spans="1:22" ht="13.8" thickBot="1">
      <c r="A195" s="297"/>
      <c r="B195" s="53"/>
      <c r="C195" s="53"/>
      <c r="D195" s="146"/>
      <c r="E195" s="53"/>
      <c r="F195" s="53"/>
      <c r="G195" s="302"/>
      <c r="H195" s="303"/>
      <c r="I195" s="304"/>
      <c r="J195" s="55" t="s">
        <v>2</v>
      </c>
      <c r="K195" s="55"/>
      <c r="L195" s="55"/>
      <c r="M195" s="64"/>
      <c r="N195" s="128"/>
      <c r="V195" s="150">
        <f>G195</f>
        <v>0</v>
      </c>
    </row>
    <row r="196" spans="1:22" ht="21" thickBot="1">
      <c r="A196" s="297"/>
      <c r="B196" s="167" t="s">
        <v>337</v>
      </c>
      <c r="C196" s="167" t="s">
        <v>339</v>
      </c>
      <c r="D196" s="167" t="s">
        <v>23</v>
      </c>
      <c r="E196" s="305" t="s">
        <v>341</v>
      </c>
      <c r="F196" s="305"/>
      <c r="G196" s="309"/>
      <c r="H196" s="310"/>
      <c r="I196" s="311"/>
      <c r="J196" s="57" t="s">
        <v>1</v>
      </c>
      <c r="K196" s="58"/>
      <c r="L196" s="58"/>
      <c r="M196" s="59"/>
      <c r="N196" s="128"/>
      <c r="V196" s="150"/>
    </row>
    <row r="197" spans="1:22" ht="13.8" thickBot="1">
      <c r="A197" s="298"/>
      <c r="B197" s="60"/>
      <c r="C197" s="60"/>
      <c r="D197" s="65"/>
      <c r="E197" s="62" t="s">
        <v>4</v>
      </c>
      <c r="F197" s="63"/>
      <c r="G197" s="315"/>
      <c r="H197" s="316"/>
      <c r="I197" s="317"/>
      <c r="J197" s="57" t="s">
        <v>0</v>
      </c>
      <c r="K197" s="58"/>
      <c r="L197" s="58"/>
      <c r="M197" s="59"/>
      <c r="N197" s="128"/>
      <c r="V197" s="150"/>
    </row>
    <row r="198" spans="1:22" ht="21.6" thickTop="1" thickBot="1">
      <c r="A198" s="296">
        <f t="shared" ref="A198" si="42">A194+1</f>
        <v>46</v>
      </c>
      <c r="B198" s="166" t="s">
        <v>336</v>
      </c>
      <c r="C198" s="166" t="s">
        <v>338</v>
      </c>
      <c r="D198" s="166" t="s">
        <v>24</v>
      </c>
      <c r="E198" s="301" t="s">
        <v>340</v>
      </c>
      <c r="F198" s="301"/>
      <c r="G198" s="301" t="s">
        <v>332</v>
      </c>
      <c r="H198" s="318"/>
      <c r="I198" s="169"/>
      <c r="J198" s="50" t="s">
        <v>2</v>
      </c>
      <c r="K198" s="51"/>
      <c r="L198" s="51"/>
      <c r="M198" s="52"/>
      <c r="N198" s="128"/>
      <c r="V198" s="150"/>
    </row>
    <row r="199" spans="1:22" ht="13.8" thickBot="1">
      <c r="A199" s="297"/>
      <c r="B199" s="53"/>
      <c r="C199" s="53"/>
      <c r="D199" s="146"/>
      <c r="E199" s="53"/>
      <c r="F199" s="53"/>
      <c r="G199" s="302"/>
      <c r="H199" s="303"/>
      <c r="I199" s="304"/>
      <c r="J199" s="55" t="s">
        <v>2</v>
      </c>
      <c r="K199" s="55"/>
      <c r="L199" s="55"/>
      <c r="M199" s="64"/>
      <c r="N199" s="128"/>
      <c r="V199" s="150">
        <f>G199</f>
        <v>0</v>
      </c>
    </row>
    <row r="200" spans="1:22" ht="21" thickBot="1">
      <c r="A200" s="297"/>
      <c r="B200" s="167" t="s">
        <v>337</v>
      </c>
      <c r="C200" s="167" t="s">
        <v>339</v>
      </c>
      <c r="D200" s="167" t="s">
        <v>23</v>
      </c>
      <c r="E200" s="305" t="s">
        <v>341</v>
      </c>
      <c r="F200" s="305"/>
      <c r="G200" s="309"/>
      <c r="H200" s="310"/>
      <c r="I200" s="311"/>
      <c r="J200" s="57" t="s">
        <v>1</v>
      </c>
      <c r="K200" s="58"/>
      <c r="L200" s="58"/>
      <c r="M200" s="59"/>
      <c r="N200" s="128"/>
      <c r="V200" s="150"/>
    </row>
    <row r="201" spans="1:22" ht="13.8" thickBot="1">
      <c r="A201" s="298"/>
      <c r="B201" s="60"/>
      <c r="C201" s="60"/>
      <c r="D201" s="65"/>
      <c r="E201" s="62" t="s">
        <v>4</v>
      </c>
      <c r="F201" s="63"/>
      <c r="G201" s="315"/>
      <c r="H201" s="316"/>
      <c r="I201" s="317"/>
      <c r="J201" s="57" t="s">
        <v>0</v>
      </c>
      <c r="K201" s="58"/>
      <c r="L201" s="58"/>
      <c r="M201" s="59"/>
      <c r="N201" s="128"/>
      <c r="V201" s="150"/>
    </row>
    <row r="202" spans="1:22" ht="21.6" thickTop="1" thickBot="1">
      <c r="A202" s="296">
        <f t="shared" ref="A202" si="43">A198+1</f>
        <v>47</v>
      </c>
      <c r="B202" s="166" t="s">
        <v>336</v>
      </c>
      <c r="C202" s="166" t="s">
        <v>338</v>
      </c>
      <c r="D202" s="166" t="s">
        <v>24</v>
      </c>
      <c r="E202" s="301" t="s">
        <v>340</v>
      </c>
      <c r="F202" s="301"/>
      <c r="G202" s="301" t="s">
        <v>332</v>
      </c>
      <c r="H202" s="318"/>
      <c r="I202" s="169"/>
      <c r="J202" s="50" t="s">
        <v>2</v>
      </c>
      <c r="K202" s="51"/>
      <c r="L202" s="51"/>
      <c r="M202" s="52"/>
      <c r="N202" s="128"/>
      <c r="V202" s="150"/>
    </row>
    <row r="203" spans="1:22" ht="13.8" thickBot="1">
      <c r="A203" s="297"/>
      <c r="B203" s="53"/>
      <c r="C203" s="53"/>
      <c r="D203" s="146"/>
      <c r="E203" s="53"/>
      <c r="F203" s="53"/>
      <c r="G203" s="302"/>
      <c r="H203" s="303"/>
      <c r="I203" s="304"/>
      <c r="J203" s="55" t="s">
        <v>2</v>
      </c>
      <c r="K203" s="55"/>
      <c r="L203" s="55"/>
      <c r="M203" s="64"/>
      <c r="N203" s="128"/>
      <c r="V203" s="150">
        <f>G203</f>
        <v>0</v>
      </c>
    </row>
    <row r="204" spans="1:22" ht="21" thickBot="1">
      <c r="A204" s="297"/>
      <c r="B204" s="167" t="s">
        <v>337</v>
      </c>
      <c r="C204" s="167" t="s">
        <v>339</v>
      </c>
      <c r="D204" s="167" t="s">
        <v>23</v>
      </c>
      <c r="E204" s="305" t="s">
        <v>341</v>
      </c>
      <c r="F204" s="305"/>
      <c r="G204" s="309"/>
      <c r="H204" s="310"/>
      <c r="I204" s="311"/>
      <c r="J204" s="57" t="s">
        <v>1</v>
      </c>
      <c r="K204" s="58"/>
      <c r="L204" s="58"/>
      <c r="M204" s="59"/>
      <c r="N204" s="128"/>
      <c r="V204" s="150"/>
    </row>
    <row r="205" spans="1:22" ht="13.8" thickBot="1">
      <c r="A205" s="298"/>
      <c r="B205" s="60"/>
      <c r="C205" s="60"/>
      <c r="D205" s="65"/>
      <c r="E205" s="62" t="s">
        <v>4</v>
      </c>
      <c r="F205" s="63"/>
      <c r="G205" s="315"/>
      <c r="H205" s="316"/>
      <c r="I205" s="317"/>
      <c r="J205" s="57" t="s">
        <v>0</v>
      </c>
      <c r="K205" s="58"/>
      <c r="L205" s="58"/>
      <c r="M205" s="59"/>
      <c r="N205" s="128"/>
      <c r="V205" s="150"/>
    </row>
    <row r="206" spans="1:22" ht="21.6" thickTop="1" thickBot="1">
      <c r="A206" s="296">
        <f t="shared" ref="A206" si="44">A202+1</f>
        <v>48</v>
      </c>
      <c r="B206" s="166" t="s">
        <v>336</v>
      </c>
      <c r="C206" s="166" t="s">
        <v>338</v>
      </c>
      <c r="D206" s="166" t="s">
        <v>24</v>
      </c>
      <c r="E206" s="301" t="s">
        <v>340</v>
      </c>
      <c r="F206" s="301"/>
      <c r="G206" s="301" t="s">
        <v>332</v>
      </c>
      <c r="H206" s="318"/>
      <c r="I206" s="169"/>
      <c r="J206" s="50" t="s">
        <v>2</v>
      </c>
      <c r="K206" s="51"/>
      <c r="L206" s="51"/>
      <c r="M206" s="52"/>
      <c r="N206" s="128"/>
      <c r="V206" s="150"/>
    </row>
    <row r="207" spans="1:22" ht="13.8" thickBot="1">
      <c r="A207" s="297"/>
      <c r="B207" s="53"/>
      <c r="C207" s="53"/>
      <c r="D207" s="146"/>
      <c r="E207" s="53"/>
      <c r="F207" s="53"/>
      <c r="G207" s="302"/>
      <c r="H207" s="303"/>
      <c r="I207" s="304"/>
      <c r="J207" s="55" t="s">
        <v>2</v>
      </c>
      <c r="K207" s="55"/>
      <c r="L207" s="55"/>
      <c r="M207" s="64"/>
      <c r="N207" s="128"/>
      <c r="V207" s="150">
        <f>G207</f>
        <v>0</v>
      </c>
    </row>
    <row r="208" spans="1:22" ht="21" thickBot="1">
      <c r="A208" s="297"/>
      <c r="B208" s="167" t="s">
        <v>337</v>
      </c>
      <c r="C208" s="167" t="s">
        <v>339</v>
      </c>
      <c r="D208" s="167" t="s">
        <v>23</v>
      </c>
      <c r="E208" s="305" t="s">
        <v>341</v>
      </c>
      <c r="F208" s="305"/>
      <c r="G208" s="309"/>
      <c r="H208" s="310"/>
      <c r="I208" s="311"/>
      <c r="J208" s="57" t="s">
        <v>1</v>
      </c>
      <c r="K208" s="58"/>
      <c r="L208" s="58"/>
      <c r="M208" s="59"/>
      <c r="N208" s="128"/>
      <c r="V208" s="150"/>
    </row>
    <row r="209" spans="1:22" ht="13.8" thickBot="1">
      <c r="A209" s="298"/>
      <c r="B209" s="60"/>
      <c r="C209" s="60"/>
      <c r="D209" s="65"/>
      <c r="E209" s="62" t="s">
        <v>4</v>
      </c>
      <c r="F209" s="63"/>
      <c r="G209" s="315"/>
      <c r="H209" s="316"/>
      <c r="I209" s="317"/>
      <c r="J209" s="57" t="s">
        <v>0</v>
      </c>
      <c r="K209" s="58"/>
      <c r="L209" s="58"/>
      <c r="M209" s="59"/>
      <c r="N209" s="128"/>
      <c r="V209" s="150"/>
    </row>
    <row r="210" spans="1:22" ht="21.6" thickTop="1" thickBot="1">
      <c r="A210" s="296">
        <f t="shared" ref="A210" si="45">A206+1</f>
        <v>49</v>
      </c>
      <c r="B210" s="166" t="s">
        <v>336</v>
      </c>
      <c r="C210" s="166" t="s">
        <v>338</v>
      </c>
      <c r="D210" s="166" t="s">
        <v>24</v>
      </c>
      <c r="E210" s="301" t="s">
        <v>340</v>
      </c>
      <c r="F210" s="301"/>
      <c r="G210" s="301" t="s">
        <v>332</v>
      </c>
      <c r="H210" s="318"/>
      <c r="I210" s="169"/>
      <c r="J210" s="50" t="s">
        <v>2</v>
      </c>
      <c r="K210" s="51"/>
      <c r="L210" s="51"/>
      <c r="M210" s="52"/>
      <c r="N210" s="128"/>
      <c r="V210" s="150"/>
    </row>
    <row r="211" spans="1:22" ht="13.8" thickBot="1">
      <c r="A211" s="297"/>
      <c r="B211" s="53"/>
      <c r="C211" s="53"/>
      <c r="D211" s="146"/>
      <c r="E211" s="53"/>
      <c r="F211" s="53"/>
      <c r="G211" s="302"/>
      <c r="H211" s="303"/>
      <c r="I211" s="304"/>
      <c r="J211" s="55" t="s">
        <v>2</v>
      </c>
      <c r="K211" s="55"/>
      <c r="L211" s="55"/>
      <c r="M211" s="64"/>
      <c r="N211" s="128"/>
      <c r="V211" s="150">
        <f>G211</f>
        <v>0</v>
      </c>
    </row>
    <row r="212" spans="1:22" ht="21" thickBot="1">
      <c r="A212" s="297"/>
      <c r="B212" s="167" t="s">
        <v>337</v>
      </c>
      <c r="C212" s="167" t="s">
        <v>339</v>
      </c>
      <c r="D212" s="167" t="s">
        <v>23</v>
      </c>
      <c r="E212" s="305" t="s">
        <v>341</v>
      </c>
      <c r="F212" s="305"/>
      <c r="G212" s="309"/>
      <c r="H212" s="310"/>
      <c r="I212" s="311"/>
      <c r="J212" s="57" t="s">
        <v>1</v>
      </c>
      <c r="K212" s="58"/>
      <c r="L212" s="58"/>
      <c r="M212" s="59"/>
      <c r="N212" s="128"/>
      <c r="V212" s="150"/>
    </row>
    <row r="213" spans="1:22" ht="13.8" thickBot="1">
      <c r="A213" s="298"/>
      <c r="B213" s="60"/>
      <c r="C213" s="60"/>
      <c r="D213" s="65"/>
      <c r="E213" s="62" t="s">
        <v>4</v>
      </c>
      <c r="F213" s="63"/>
      <c r="G213" s="315"/>
      <c r="H213" s="316"/>
      <c r="I213" s="317"/>
      <c r="J213" s="57" t="s">
        <v>0</v>
      </c>
      <c r="K213" s="58"/>
      <c r="L213" s="58"/>
      <c r="M213" s="59"/>
      <c r="N213" s="128"/>
      <c r="V213" s="150"/>
    </row>
    <row r="214" spans="1:22" ht="21.6" thickTop="1" thickBot="1">
      <c r="A214" s="296">
        <f t="shared" ref="A214" si="46">A210+1</f>
        <v>50</v>
      </c>
      <c r="B214" s="166" t="s">
        <v>336</v>
      </c>
      <c r="C214" s="166" t="s">
        <v>338</v>
      </c>
      <c r="D214" s="166" t="s">
        <v>24</v>
      </c>
      <c r="E214" s="301" t="s">
        <v>340</v>
      </c>
      <c r="F214" s="301"/>
      <c r="G214" s="301" t="s">
        <v>332</v>
      </c>
      <c r="H214" s="318"/>
      <c r="I214" s="169"/>
      <c r="J214" s="50" t="s">
        <v>2</v>
      </c>
      <c r="K214" s="51"/>
      <c r="L214" s="51"/>
      <c r="M214" s="52"/>
      <c r="N214" s="128"/>
      <c r="V214" s="150"/>
    </row>
    <row r="215" spans="1:22" ht="13.8" thickBot="1">
      <c r="A215" s="297"/>
      <c r="B215" s="53"/>
      <c r="C215" s="53"/>
      <c r="D215" s="146"/>
      <c r="E215" s="53"/>
      <c r="F215" s="53"/>
      <c r="G215" s="302"/>
      <c r="H215" s="303"/>
      <c r="I215" s="304"/>
      <c r="J215" s="55" t="s">
        <v>2</v>
      </c>
      <c r="K215" s="55"/>
      <c r="L215" s="55"/>
      <c r="M215" s="64"/>
      <c r="N215" s="128"/>
      <c r="V215" s="150">
        <f>G215</f>
        <v>0</v>
      </c>
    </row>
    <row r="216" spans="1:22" ht="21" thickBot="1">
      <c r="A216" s="297"/>
      <c r="B216" s="167" t="s">
        <v>337</v>
      </c>
      <c r="C216" s="167" t="s">
        <v>339</v>
      </c>
      <c r="D216" s="167" t="s">
        <v>23</v>
      </c>
      <c r="E216" s="305" t="s">
        <v>341</v>
      </c>
      <c r="F216" s="305"/>
      <c r="G216" s="309"/>
      <c r="H216" s="310"/>
      <c r="I216" s="311"/>
      <c r="J216" s="57" t="s">
        <v>1</v>
      </c>
      <c r="K216" s="58"/>
      <c r="L216" s="58"/>
      <c r="M216" s="59"/>
      <c r="N216" s="128"/>
      <c r="V216" s="150"/>
    </row>
    <row r="217" spans="1:22" ht="13.8" thickBot="1">
      <c r="A217" s="298"/>
      <c r="B217" s="60"/>
      <c r="C217" s="60"/>
      <c r="D217" s="65"/>
      <c r="E217" s="62" t="s">
        <v>4</v>
      </c>
      <c r="F217" s="63"/>
      <c r="G217" s="315"/>
      <c r="H217" s="316"/>
      <c r="I217" s="317"/>
      <c r="J217" s="57" t="s">
        <v>0</v>
      </c>
      <c r="K217" s="58"/>
      <c r="L217" s="58"/>
      <c r="M217" s="59"/>
      <c r="N217" s="128"/>
      <c r="V217" s="150"/>
    </row>
    <row r="218" spans="1:22" ht="21.6" thickTop="1" thickBot="1">
      <c r="A218" s="296">
        <f t="shared" ref="A218" si="47">A214+1</f>
        <v>51</v>
      </c>
      <c r="B218" s="166" t="s">
        <v>336</v>
      </c>
      <c r="C218" s="166" t="s">
        <v>338</v>
      </c>
      <c r="D218" s="166" t="s">
        <v>24</v>
      </c>
      <c r="E218" s="301" t="s">
        <v>340</v>
      </c>
      <c r="F218" s="301"/>
      <c r="G218" s="301" t="s">
        <v>332</v>
      </c>
      <c r="H218" s="318"/>
      <c r="I218" s="169"/>
      <c r="J218" s="50" t="s">
        <v>2</v>
      </c>
      <c r="K218" s="51"/>
      <c r="L218" s="51"/>
      <c r="M218" s="52"/>
      <c r="N218" s="128"/>
      <c r="V218" s="150"/>
    </row>
    <row r="219" spans="1:22" ht="13.8" thickBot="1">
      <c r="A219" s="297"/>
      <c r="B219" s="53"/>
      <c r="C219" s="53"/>
      <c r="D219" s="146"/>
      <c r="E219" s="53"/>
      <c r="F219" s="53"/>
      <c r="G219" s="302"/>
      <c r="H219" s="303"/>
      <c r="I219" s="304"/>
      <c r="J219" s="55" t="s">
        <v>2</v>
      </c>
      <c r="K219" s="55"/>
      <c r="L219" s="55"/>
      <c r="M219" s="64"/>
      <c r="N219" s="128"/>
      <c r="V219" s="150">
        <f>G219</f>
        <v>0</v>
      </c>
    </row>
    <row r="220" spans="1:22" ht="21" thickBot="1">
      <c r="A220" s="297"/>
      <c r="B220" s="167" t="s">
        <v>337</v>
      </c>
      <c r="C220" s="167" t="s">
        <v>339</v>
      </c>
      <c r="D220" s="167" t="s">
        <v>23</v>
      </c>
      <c r="E220" s="305" t="s">
        <v>341</v>
      </c>
      <c r="F220" s="305"/>
      <c r="G220" s="309"/>
      <c r="H220" s="310"/>
      <c r="I220" s="311"/>
      <c r="J220" s="57" t="s">
        <v>1</v>
      </c>
      <c r="K220" s="58"/>
      <c r="L220" s="58"/>
      <c r="M220" s="59"/>
      <c r="N220" s="128"/>
      <c r="V220" s="150"/>
    </row>
    <row r="221" spans="1:22" ht="13.8" thickBot="1">
      <c r="A221" s="298"/>
      <c r="B221" s="60"/>
      <c r="C221" s="60"/>
      <c r="D221" s="65"/>
      <c r="E221" s="62" t="s">
        <v>4</v>
      </c>
      <c r="F221" s="63"/>
      <c r="G221" s="315"/>
      <c r="H221" s="316"/>
      <c r="I221" s="317"/>
      <c r="J221" s="57" t="s">
        <v>0</v>
      </c>
      <c r="K221" s="58"/>
      <c r="L221" s="58"/>
      <c r="M221" s="59"/>
      <c r="N221" s="128"/>
      <c r="V221" s="150"/>
    </row>
    <row r="222" spans="1:22" ht="21.6" thickTop="1" thickBot="1">
      <c r="A222" s="296">
        <f t="shared" ref="A222" si="48">A218+1</f>
        <v>52</v>
      </c>
      <c r="B222" s="166" t="s">
        <v>336</v>
      </c>
      <c r="C222" s="166" t="s">
        <v>338</v>
      </c>
      <c r="D222" s="166" t="s">
        <v>24</v>
      </c>
      <c r="E222" s="301" t="s">
        <v>340</v>
      </c>
      <c r="F222" s="301"/>
      <c r="G222" s="301" t="s">
        <v>332</v>
      </c>
      <c r="H222" s="318"/>
      <c r="I222" s="169"/>
      <c r="J222" s="50" t="s">
        <v>2</v>
      </c>
      <c r="K222" s="51"/>
      <c r="L222" s="51"/>
      <c r="M222" s="52"/>
      <c r="N222" s="128"/>
      <c r="V222" s="150"/>
    </row>
    <row r="223" spans="1:22" ht="13.8" thickBot="1">
      <c r="A223" s="297"/>
      <c r="B223" s="53"/>
      <c r="C223" s="53"/>
      <c r="D223" s="146"/>
      <c r="E223" s="53"/>
      <c r="F223" s="53"/>
      <c r="G223" s="302"/>
      <c r="H223" s="303"/>
      <c r="I223" s="304"/>
      <c r="J223" s="55" t="s">
        <v>2</v>
      </c>
      <c r="K223" s="55"/>
      <c r="L223" s="55"/>
      <c r="M223" s="64"/>
      <c r="N223" s="128"/>
      <c r="V223" s="150">
        <f>G223</f>
        <v>0</v>
      </c>
    </row>
    <row r="224" spans="1:22" ht="21" thickBot="1">
      <c r="A224" s="297"/>
      <c r="B224" s="167" t="s">
        <v>337</v>
      </c>
      <c r="C224" s="167" t="s">
        <v>339</v>
      </c>
      <c r="D224" s="167" t="s">
        <v>23</v>
      </c>
      <c r="E224" s="305" t="s">
        <v>341</v>
      </c>
      <c r="F224" s="305"/>
      <c r="G224" s="309"/>
      <c r="H224" s="310"/>
      <c r="I224" s="311"/>
      <c r="J224" s="57" t="s">
        <v>1</v>
      </c>
      <c r="K224" s="58"/>
      <c r="L224" s="58"/>
      <c r="M224" s="59"/>
      <c r="N224" s="128"/>
      <c r="V224" s="150"/>
    </row>
    <row r="225" spans="1:22" ht="13.8" thickBot="1">
      <c r="A225" s="298"/>
      <c r="B225" s="60"/>
      <c r="C225" s="60"/>
      <c r="D225" s="65"/>
      <c r="E225" s="62" t="s">
        <v>4</v>
      </c>
      <c r="F225" s="63"/>
      <c r="G225" s="315"/>
      <c r="H225" s="316"/>
      <c r="I225" s="317"/>
      <c r="J225" s="57" t="s">
        <v>0</v>
      </c>
      <c r="K225" s="58"/>
      <c r="L225" s="58"/>
      <c r="M225" s="59"/>
      <c r="N225" s="128"/>
      <c r="V225" s="150"/>
    </row>
    <row r="226" spans="1:22" ht="21.6" thickTop="1" thickBot="1">
      <c r="A226" s="296">
        <f t="shared" ref="A226" si="49">A222+1</f>
        <v>53</v>
      </c>
      <c r="B226" s="166" t="s">
        <v>336</v>
      </c>
      <c r="C226" s="166" t="s">
        <v>338</v>
      </c>
      <c r="D226" s="166" t="s">
        <v>24</v>
      </c>
      <c r="E226" s="301" t="s">
        <v>340</v>
      </c>
      <c r="F226" s="301"/>
      <c r="G226" s="301" t="s">
        <v>332</v>
      </c>
      <c r="H226" s="318"/>
      <c r="I226" s="169"/>
      <c r="J226" s="50" t="s">
        <v>2</v>
      </c>
      <c r="K226" s="51"/>
      <c r="L226" s="51"/>
      <c r="M226" s="52"/>
      <c r="N226" s="128"/>
      <c r="V226" s="150"/>
    </row>
    <row r="227" spans="1:22" ht="13.8" thickBot="1">
      <c r="A227" s="297"/>
      <c r="B227" s="53"/>
      <c r="C227" s="53"/>
      <c r="D227" s="146"/>
      <c r="E227" s="53"/>
      <c r="F227" s="53"/>
      <c r="G227" s="302"/>
      <c r="H227" s="303"/>
      <c r="I227" s="304"/>
      <c r="J227" s="55" t="s">
        <v>2</v>
      </c>
      <c r="K227" s="55"/>
      <c r="L227" s="55"/>
      <c r="M227" s="64"/>
      <c r="N227" s="128"/>
      <c r="V227" s="150">
        <f>G227</f>
        <v>0</v>
      </c>
    </row>
    <row r="228" spans="1:22" ht="21" thickBot="1">
      <c r="A228" s="297"/>
      <c r="B228" s="167" t="s">
        <v>337</v>
      </c>
      <c r="C228" s="167" t="s">
        <v>339</v>
      </c>
      <c r="D228" s="167" t="s">
        <v>23</v>
      </c>
      <c r="E228" s="305" t="s">
        <v>341</v>
      </c>
      <c r="F228" s="305"/>
      <c r="G228" s="309"/>
      <c r="H228" s="310"/>
      <c r="I228" s="311"/>
      <c r="J228" s="57" t="s">
        <v>1</v>
      </c>
      <c r="K228" s="58"/>
      <c r="L228" s="58"/>
      <c r="M228" s="59"/>
      <c r="N228" s="128"/>
      <c r="V228" s="150"/>
    </row>
    <row r="229" spans="1:22" ht="13.8" thickBot="1">
      <c r="A229" s="298"/>
      <c r="B229" s="60"/>
      <c r="C229" s="60"/>
      <c r="D229" s="65"/>
      <c r="E229" s="62" t="s">
        <v>4</v>
      </c>
      <c r="F229" s="63"/>
      <c r="G229" s="315"/>
      <c r="H229" s="316"/>
      <c r="I229" s="317"/>
      <c r="J229" s="57" t="s">
        <v>0</v>
      </c>
      <c r="K229" s="58"/>
      <c r="L229" s="58"/>
      <c r="M229" s="59"/>
      <c r="N229" s="128"/>
      <c r="V229" s="150"/>
    </row>
    <row r="230" spans="1:22" ht="21.6" thickTop="1" thickBot="1">
      <c r="A230" s="296">
        <f t="shared" ref="A230" si="50">A226+1</f>
        <v>54</v>
      </c>
      <c r="B230" s="166" t="s">
        <v>336</v>
      </c>
      <c r="C230" s="166" t="s">
        <v>338</v>
      </c>
      <c r="D230" s="166" t="s">
        <v>24</v>
      </c>
      <c r="E230" s="301" t="s">
        <v>340</v>
      </c>
      <c r="F230" s="301"/>
      <c r="G230" s="301" t="s">
        <v>332</v>
      </c>
      <c r="H230" s="318"/>
      <c r="I230" s="169"/>
      <c r="J230" s="50" t="s">
        <v>2</v>
      </c>
      <c r="K230" s="51"/>
      <c r="L230" s="51"/>
      <c r="M230" s="52"/>
      <c r="N230" s="128"/>
      <c r="V230" s="150"/>
    </row>
    <row r="231" spans="1:22" ht="13.8" thickBot="1">
      <c r="A231" s="297"/>
      <c r="B231" s="53"/>
      <c r="C231" s="53"/>
      <c r="D231" s="146"/>
      <c r="E231" s="53"/>
      <c r="F231" s="53"/>
      <c r="G231" s="302"/>
      <c r="H231" s="303"/>
      <c r="I231" s="304"/>
      <c r="J231" s="55" t="s">
        <v>2</v>
      </c>
      <c r="K231" s="55"/>
      <c r="L231" s="55"/>
      <c r="M231" s="64"/>
      <c r="N231" s="128"/>
      <c r="V231" s="150">
        <f>G231</f>
        <v>0</v>
      </c>
    </row>
    <row r="232" spans="1:22" ht="21" thickBot="1">
      <c r="A232" s="297"/>
      <c r="B232" s="167" t="s">
        <v>337</v>
      </c>
      <c r="C232" s="167" t="s">
        <v>339</v>
      </c>
      <c r="D232" s="167" t="s">
        <v>23</v>
      </c>
      <c r="E232" s="305" t="s">
        <v>341</v>
      </c>
      <c r="F232" s="305"/>
      <c r="G232" s="309"/>
      <c r="H232" s="310"/>
      <c r="I232" s="311"/>
      <c r="J232" s="57" t="s">
        <v>1</v>
      </c>
      <c r="K232" s="58"/>
      <c r="L232" s="58"/>
      <c r="M232" s="59"/>
      <c r="N232" s="128"/>
      <c r="V232" s="150"/>
    </row>
    <row r="233" spans="1:22" ht="13.8" thickBot="1">
      <c r="A233" s="298"/>
      <c r="B233" s="60"/>
      <c r="C233" s="60"/>
      <c r="D233" s="65"/>
      <c r="E233" s="62" t="s">
        <v>4</v>
      </c>
      <c r="F233" s="63"/>
      <c r="G233" s="315"/>
      <c r="H233" s="316"/>
      <c r="I233" s="317"/>
      <c r="J233" s="57" t="s">
        <v>0</v>
      </c>
      <c r="K233" s="58"/>
      <c r="L233" s="58"/>
      <c r="M233" s="59"/>
      <c r="N233" s="128"/>
      <c r="V233" s="150"/>
    </row>
    <row r="234" spans="1:22" ht="21.6" thickTop="1" thickBot="1">
      <c r="A234" s="296">
        <f t="shared" ref="A234" si="51">A230+1</f>
        <v>55</v>
      </c>
      <c r="B234" s="166" t="s">
        <v>336</v>
      </c>
      <c r="C234" s="166" t="s">
        <v>338</v>
      </c>
      <c r="D234" s="166" t="s">
        <v>24</v>
      </c>
      <c r="E234" s="301" t="s">
        <v>340</v>
      </c>
      <c r="F234" s="301"/>
      <c r="G234" s="301" t="s">
        <v>332</v>
      </c>
      <c r="H234" s="318"/>
      <c r="I234" s="169"/>
      <c r="J234" s="50" t="s">
        <v>2</v>
      </c>
      <c r="K234" s="51"/>
      <c r="L234" s="51"/>
      <c r="M234" s="52"/>
      <c r="N234" s="128"/>
      <c r="V234" s="150"/>
    </row>
    <row r="235" spans="1:22" ht="13.8" thickBot="1">
      <c r="A235" s="297"/>
      <c r="B235" s="53"/>
      <c r="C235" s="53"/>
      <c r="D235" s="146"/>
      <c r="E235" s="53"/>
      <c r="F235" s="53"/>
      <c r="G235" s="302"/>
      <c r="H235" s="303"/>
      <c r="I235" s="304"/>
      <c r="J235" s="55" t="s">
        <v>2</v>
      </c>
      <c r="K235" s="55"/>
      <c r="L235" s="55"/>
      <c r="M235" s="64"/>
      <c r="N235" s="128"/>
      <c r="V235" s="150">
        <f>G235</f>
        <v>0</v>
      </c>
    </row>
    <row r="236" spans="1:22" ht="21" thickBot="1">
      <c r="A236" s="297"/>
      <c r="B236" s="167" t="s">
        <v>337</v>
      </c>
      <c r="C236" s="167" t="s">
        <v>339</v>
      </c>
      <c r="D236" s="167" t="s">
        <v>23</v>
      </c>
      <c r="E236" s="305" t="s">
        <v>341</v>
      </c>
      <c r="F236" s="305"/>
      <c r="G236" s="309"/>
      <c r="H236" s="310"/>
      <c r="I236" s="311"/>
      <c r="J236" s="57" t="s">
        <v>1</v>
      </c>
      <c r="K236" s="58"/>
      <c r="L236" s="58"/>
      <c r="M236" s="59"/>
      <c r="N236" s="128"/>
      <c r="V236" s="150"/>
    </row>
    <row r="237" spans="1:22" ht="13.8" thickBot="1">
      <c r="A237" s="298"/>
      <c r="B237" s="60"/>
      <c r="C237" s="60"/>
      <c r="D237" s="65"/>
      <c r="E237" s="62" t="s">
        <v>4</v>
      </c>
      <c r="F237" s="63"/>
      <c r="G237" s="315"/>
      <c r="H237" s="316"/>
      <c r="I237" s="317"/>
      <c r="J237" s="57" t="s">
        <v>0</v>
      </c>
      <c r="K237" s="58"/>
      <c r="L237" s="58"/>
      <c r="M237" s="59"/>
      <c r="N237" s="128"/>
      <c r="V237" s="150"/>
    </row>
    <row r="238" spans="1:22" ht="21.6" thickTop="1" thickBot="1">
      <c r="A238" s="296">
        <f t="shared" ref="A238" si="52">A234+1</f>
        <v>56</v>
      </c>
      <c r="B238" s="166" t="s">
        <v>336</v>
      </c>
      <c r="C238" s="166" t="s">
        <v>338</v>
      </c>
      <c r="D238" s="166" t="s">
        <v>24</v>
      </c>
      <c r="E238" s="301" t="s">
        <v>340</v>
      </c>
      <c r="F238" s="301"/>
      <c r="G238" s="301" t="s">
        <v>332</v>
      </c>
      <c r="H238" s="318"/>
      <c r="I238" s="169"/>
      <c r="J238" s="50" t="s">
        <v>2</v>
      </c>
      <c r="K238" s="51"/>
      <c r="L238" s="51"/>
      <c r="M238" s="52"/>
      <c r="N238" s="128"/>
      <c r="V238" s="150"/>
    </row>
    <row r="239" spans="1:22" ht="13.8" thickBot="1">
      <c r="A239" s="297"/>
      <c r="B239" s="53"/>
      <c r="C239" s="53"/>
      <c r="D239" s="146"/>
      <c r="E239" s="53"/>
      <c r="F239" s="53"/>
      <c r="G239" s="302"/>
      <c r="H239" s="303"/>
      <c r="I239" s="304"/>
      <c r="J239" s="55" t="s">
        <v>2</v>
      </c>
      <c r="K239" s="55"/>
      <c r="L239" s="55"/>
      <c r="M239" s="64"/>
      <c r="N239" s="128"/>
      <c r="V239" s="150">
        <f>G239</f>
        <v>0</v>
      </c>
    </row>
    <row r="240" spans="1:22" ht="21" thickBot="1">
      <c r="A240" s="297"/>
      <c r="B240" s="167" t="s">
        <v>337</v>
      </c>
      <c r="C240" s="167" t="s">
        <v>339</v>
      </c>
      <c r="D240" s="167" t="s">
        <v>23</v>
      </c>
      <c r="E240" s="305" t="s">
        <v>341</v>
      </c>
      <c r="F240" s="305"/>
      <c r="G240" s="309"/>
      <c r="H240" s="310"/>
      <c r="I240" s="311"/>
      <c r="J240" s="57" t="s">
        <v>1</v>
      </c>
      <c r="K240" s="58"/>
      <c r="L240" s="58"/>
      <c r="M240" s="59"/>
      <c r="N240" s="128"/>
      <c r="V240" s="150"/>
    </row>
    <row r="241" spans="1:22" ht="13.8" thickBot="1">
      <c r="A241" s="298"/>
      <c r="B241" s="60"/>
      <c r="C241" s="60"/>
      <c r="D241" s="65"/>
      <c r="E241" s="62" t="s">
        <v>4</v>
      </c>
      <c r="F241" s="63"/>
      <c r="G241" s="315"/>
      <c r="H241" s="316"/>
      <c r="I241" s="317"/>
      <c r="J241" s="57" t="s">
        <v>0</v>
      </c>
      <c r="K241" s="58"/>
      <c r="L241" s="58"/>
      <c r="M241" s="59"/>
      <c r="N241" s="128"/>
      <c r="V241" s="150"/>
    </row>
    <row r="242" spans="1:22" ht="21.6" thickTop="1" thickBot="1">
      <c r="A242" s="296">
        <f t="shared" ref="A242" si="53">A238+1</f>
        <v>57</v>
      </c>
      <c r="B242" s="166" t="s">
        <v>336</v>
      </c>
      <c r="C242" s="166" t="s">
        <v>338</v>
      </c>
      <c r="D242" s="166" t="s">
        <v>24</v>
      </c>
      <c r="E242" s="301" t="s">
        <v>340</v>
      </c>
      <c r="F242" s="301"/>
      <c r="G242" s="301" t="s">
        <v>332</v>
      </c>
      <c r="H242" s="318"/>
      <c r="I242" s="169"/>
      <c r="J242" s="50" t="s">
        <v>2</v>
      </c>
      <c r="K242" s="51"/>
      <c r="L242" s="51"/>
      <c r="M242" s="52"/>
      <c r="N242" s="128"/>
      <c r="V242" s="150"/>
    </row>
    <row r="243" spans="1:22" ht="13.8" thickBot="1">
      <c r="A243" s="297"/>
      <c r="B243" s="53"/>
      <c r="C243" s="53"/>
      <c r="D243" s="146"/>
      <c r="E243" s="53"/>
      <c r="F243" s="53"/>
      <c r="G243" s="302"/>
      <c r="H243" s="303"/>
      <c r="I243" s="304"/>
      <c r="J243" s="55" t="s">
        <v>2</v>
      </c>
      <c r="K243" s="55"/>
      <c r="L243" s="55"/>
      <c r="M243" s="64"/>
      <c r="N243" s="128"/>
      <c r="V243" s="150">
        <f>G243</f>
        <v>0</v>
      </c>
    </row>
    <row r="244" spans="1:22" ht="21" thickBot="1">
      <c r="A244" s="297"/>
      <c r="B244" s="167" t="s">
        <v>337</v>
      </c>
      <c r="C244" s="167" t="s">
        <v>339</v>
      </c>
      <c r="D244" s="167" t="s">
        <v>23</v>
      </c>
      <c r="E244" s="305" t="s">
        <v>341</v>
      </c>
      <c r="F244" s="305"/>
      <c r="G244" s="309"/>
      <c r="H244" s="310"/>
      <c r="I244" s="311"/>
      <c r="J244" s="57" t="s">
        <v>1</v>
      </c>
      <c r="K244" s="58"/>
      <c r="L244" s="58"/>
      <c r="M244" s="59"/>
      <c r="N244" s="128"/>
      <c r="V244" s="150"/>
    </row>
    <row r="245" spans="1:22" ht="13.8" thickBot="1">
      <c r="A245" s="298"/>
      <c r="B245" s="60"/>
      <c r="C245" s="60"/>
      <c r="D245" s="65"/>
      <c r="E245" s="62" t="s">
        <v>4</v>
      </c>
      <c r="F245" s="63"/>
      <c r="G245" s="315"/>
      <c r="H245" s="316"/>
      <c r="I245" s="317"/>
      <c r="J245" s="57" t="s">
        <v>0</v>
      </c>
      <c r="K245" s="58"/>
      <c r="L245" s="58"/>
      <c r="M245" s="59"/>
      <c r="N245" s="128"/>
      <c r="V245" s="150"/>
    </row>
    <row r="246" spans="1:22" ht="21.6" thickTop="1" thickBot="1">
      <c r="A246" s="296">
        <f t="shared" ref="A246" si="54">A242+1</f>
        <v>58</v>
      </c>
      <c r="B246" s="166" t="s">
        <v>336</v>
      </c>
      <c r="C246" s="166" t="s">
        <v>338</v>
      </c>
      <c r="D246" s="166" t="s">
        <v>24</v>
      </c>
      <c r="E246" s="301" t="s">
        <v>340</v>
      </c>
      <c r="F246" s="301"/>
      <c r="G246" s="301" t="s">
        <v>332</v>
      </c>
      <c r="H246" s="318"/>
      <c r="I246" s="169"/>
      <c r="J246" s="50" t="s">
        <v>2</v>
      </c>
      <c r="K246" s="51"/>
      <c r="L246" s="51"/>
      <c r="M246" s="52"/>
      <c r="N246" s="128"/>
      <c r="V246" s="150"/>
    </row>
    <row r="247" spans="1:22" ht="13.8" thickBot="1">
      <c r="A247" s="297"/>
      <c r="B247" s="53"/>
      <c r="C247" s="53"/>
      <c r="D247" s="146"/>
      <c r="E247" s="53"/>
      <c r="F247" s="53"/>
      <c r="G247" s="302"/>
      <c r="H247" s="303"/>
      <c r="I247" s="304"/>
      <c r="J247" s="55" t="s">
        <v>2</v>
      </c>
      <c r="K247" s="55"/>
      <c r="L247" s="55"/>
      <c r="M247" s="64"/>
      <c r="N247" s="128"/>
      <c r="V247" s="150">
        <f>G247</f>
        <v>0</v>
      </c>
    </row>
    <row r="248" spans="1:22" ht="21" thickBot="1">
      <c r="A248" s="297"/>
      <c r="B248" s="167" t="s">
        <v>337</v>
      </c>
      <c r="C248" s="167" t="s">
        <v>339</v>
      </c>
      <c r="D248" s="167" t="s">
        <v>23</v>
      </c>
      <c r="E248" s="305" t="s">
        <v>341</v>
      </c>
      <c r="F248" s="305"/>
      <c r="G248" s="309"/>
      <c r="H248" s="310"/>
      <c r="I248" s="311"/>
      <c r="J248" s="57" t="s">
        <v>1</v>
      </c>
      <c r="K248" s="58"/>
      <c r="L248" s="58"/>
      <c r="M248" s="59"/>
      <c r="N248" s="128"/>
      <c r="V248" s="150"/>
    </row>
    <row r="249" spans="1:22" ht="13.8" thickBot="1">
      <c r="A249" s="298"/>
      <c r="B249" s="60"/>
      <c r="C249" s="60"/>
      <c r="D249" s="65"/>
      <c r="E249" s="62" t="s">
        <v>4</v>
      </c>
      <c r="F249" s="63"/>
      <c r="G249" s="315"/>
      <c r="H249" s="316"/>
      <c r="I249" s="317"/>
      <c r="J249" s="57" t="s">
        <v>0</v>
      </c>
      <c r="K249" s="58"/>
      <c r="L249" s="58"/>
      <c r="M249" s="59"/>
      <c r="N249" s="128"/>
      <c r="V249" s="150"/>
    </row>
    <row r="250" spans="1:22" ht="21.6" thickTop="1" thickBot="1">
      <c r="A250" s="296">
        <f t="shared" ref="A250" si="55">A246+1</f>
        <v>59</v>
      </c>
      <c r="B250" s="166" t="s">
        <v>336</v>
      </c>
      <c r="C250" s="166" t="s">
        <v>338</v>
      </c>
      <c r="D250" s="166" t="s">
        <v>24</v>
      </c>
      <c r="E250" s="301" t="s">
        <v>340</v>
      </c>
      <c r="F250" s="301"/>
      <c r="G250" s="301" t="s">
        <v>332</v>
      </c>
      <c r="H250" s="318"/>
      <c r="I250" s="169"/>
      <c r="J250" s="50" t="s">
        <v>2</v>
      </c>
      <c r="K250" s="51"/>
      <c r="L250" s="51"/>
      <c r="M250" s="52"/>
      <c r="N250" s="128"/>
      <c r="V250" s="150"/>
    </row>
    <row r="251" spans="1:22" ht="13.8" thickBot="1">
      <c r="A251" s="297"/>
      <c r="B251" s="53"/>
      <c r="C251" s="53"/>
      <c r="D251" s="146"/>
      <c r="E251" s="53"/>
      <c r="F251" s="53"/>
      <c r="G251" s="302"/>
      <c r="H251" s="303"/>
      <c r="I251" s="304"/>
      <c r="J251" s="55" t="s">
        <v>2</v>
      </c>
      <c r="K251" s="55"/>
      <c r="L251" s="55"/>
      <c r="M251" s="64"/>
      <c r="N251" s="128"/>
      <c r="V251" s="150">
        <f>G251</f>
        <v>0</v>
      </c>
    </row>
    <row r="252" spans="1:22" ht="21" thickBot="1">
      <c r="A252" s="297"/>
      <c r="B252" s="167" t="s">
        <v>337</v>
      </c>
      <c r="C252" s="167" t="s">
        <v>339</v>
      </c>
      <c r="D252" s="167" t="s">
        <v>23</v>
      </c>
      <c r="E252" s="305" t="s">
        <v>341</v>
      </c>
      <c r="F252" s="305"/>
      <c r="G252" s="309"/>
      <c r="H252" s="310"/>
      <c r="I252" s="311"/>
      <c r="J252" s="57" t="s">
        <v>1</v>
      </c>
      <c r="K252" s="58"/>
      <c r="L252" s="58"/>
      <c r="M252" s="59"/>
      <c r="N252" s="128"/>
      <c r="V252" s="150"/>
    </row>
    <row r="253" spans="1:22" ht="13.8" thickBot="1">
      <c r="A253" s="298"/>
      <c r="B253" s="60"/>
      <c r="C253" s="60"/>
      <c r="D253" s="65"/>
      <c r="E253" s="62" t="s">
        <v>4</v>
      </c>
      <c r="F253" s="63"/>
      <c r="G253" s="315"/>
      <c r="H253" s="316"/>
      <c r="I253" s="317"/>
      <c r="J253" s="57" t="s">
        <v>0</v>
      </c>
      <c r="K253" s="58"/>
      <c r="L253" s="58"/>
      <c r="M253" s="59"/>
      <c r="N253" s="128"/>
      <c r="V253" s="150"/>
    </row>
    <row r="254" spans="1:22" ht="21.6" thickTop="1" thickBot="1">
      <c r="A254" s="296">
        <f t="shared" ref="A254" si="56">A250+1</f>
        <v>60</v>
      </c>
      <c r="B254" s="166" t="s">
        <v>336</v>
      </c>
      <c r="C254" s="166" t="s">
        <v>338</v>
      </c>
      <c r="D254" s="166" t="s">
        <v>24</v>
      </c>
      <c r="E254" s="301" t="s">
        <v>340</v>
      </c>
      <c r="F254" s="301"/>
      <c r="G254" s="301" t="s">
        <v>332</v>
      </c>
      <c r="H254" s="318"/>
      <c r="I254" s="169"/>
      <c r="J254" s="50" t="s">
        <v>2</v>
      </c>
      <c r="K254" s="51"/>
      <c r="L254" s="51"/>
      <c r="M254" s="52"/>
      <c r="N254" s="128"/>
      <c r="V254" s="150"/>
    </row>
    <row r="255" spans="1:22" ht="13.8" thickBot="1">
      <c r="A255" s="297"/>
      <c r="B255" s="53"/>
      <c r="C255" s="53"/>
      <c r="D255" s="146"/>
      <c r="E255" s="53"/>
      <c r="F255" s="53"/>
      <c r="G255" s="302"/>
      <c r="H255" s="303"/>
      <c r="I255" s="304"/>
      <c r="J255" s="55" t="s">
        <v>2</v>
      </c>
      <c r="K255" s="55"/>
      <c r="L255" s="55"/>
      <c r="M255" s="64"/>
      <c r="N255" s="128"/>
      <c r="V255" s="150">
        <f>G255</f>
        <v>0</v>
      </c>
    </row>
    <row r="256" spans="1:22" ht="21" thickBot="1">
      <c r="A256" s="297"/>
      <c r="B256" s="167" t="s">
        <v>337</v>
      </c>
      <c r="C256" s="167" t="s">
        <v>339</v>
      </c>
      <c r="D256" s="167" t="s">
        <v>23</v>
      </c>
      <c r="E256" s="305" t="s">
        <v>341</v>
      </c>
      <c r="F256" s="305"/>
      <c r="G256" s="309"/>
      <c r="H256" s="310"/>
      <c r="I256" s="311"/>
      <c r="J256" s="57" t="s">
        <v>1</v>
      </c>
      <c r="K256" s="58"/>
      <c r="L256" s="58"/>
      <c r="M256" s="59"/>
      <c r="N256" s="128"/>
      <c r="V256" s="150"/>
    </row>
    <row r="257" spans="1:22" ht="13.8" thickBot="1">
      <c r="A257" s="298"/>
      <c r="B257" s="60"/>
      <c r="C257" s="60"/>
      <c r="D257" s="65"/>
      <c r="E257" s="62" t="s">
        <v>4</v>
      </c>
      <c r="F257" s="63"/>
      <c r="G257" s="315"/>
      <c r="H257" s="316"/>
      <c r="I257" s="317"/>
      <c r="J257" s="57" t="s">
        <v>0</v>
      </c>
      <c r="K257" s="58"/>
      <c r="L257" s="58"/>
      <c r="M257" s="59"/>
      <c r="N257" s="128"/>
      <c r="V257" s="150"/>
    </row>
    <row r="258" spans="1:22" ht="21.6" thickTop="1" thickBot="1">
      <c r="A258" s="296">
        <f t="shared" ref="A258" si="57">A254+1</f>
        <v>61</v>
      </c>
      <c r="B258" s="166" t="s">
        <v>336</v>
      </c>
      <c r="C258" s="166" t="s">
        <v>338</v>
      </c>
      <c r="D258" s="166" t="s">
        <v>24</v>
      </c>
      <c r="E258" s="301" t="s">
        <v>340</v>
      </c>
      <c r="F258" s="301"/>
      <c r="G258" s="301" t="s">
        <v>332</v>
      </c>
      <c r="H258" s="318"/>
      <c r="I258" s="169"/>
      <c r="J258" s="50" t="s">
        <v>2</v>
      </c>
      <c r="K258" s="51"/>
      <c r="L258" s="51"/>
      <c r="M258" s="52"/>
      <c r="N258" s="128"/>
      <c r="V258" s="150"/>
    </row>
    <row r="259" spans="1:22" ht="13.8" thickBot="1">
      <c r="A259" s="297"/>
      <c r="B259" s="53"/>
      <c r="C259" s="53"/>
      <c r="D259" s="146"/>
      <c r="E259" s="53"/>
      <c r="F259" s="53"/>
      <c r="G259" s="302"/>
      <c r="H259" s="303"/>
      <c r="I259" s="304"/>
      <c r="J259" s="55" t="s">
        <v>2</v>
      </c>
      <c r="K259" s="55"/>
      <c r="L259" s="55"/>
      <c r="M259" s="64"/>
      <c r="N259" s="128"/>
      <c r="V259" s="150">
        <f>G259</f>
        <v>0</v>
      </c>
    </row>
    <row r="260" spans="1:22" ht="21" thickBot="1">
      <c r="A260" s="297"/>
      <c r="B260" s="167" t="s">
        <v>337</v>
      </c>
      <c r="C260" s="167" t="s">
        <v>339</v>
      </c>
      <c r="D260" s="167" t="s">
        <v>23</v>
      </c>
      <c r="E260" s="305" t="s">
        <v>341</v>
      </c>
      <c r="F260" s="305"/>
      <c r="G260" s="309"/>
      <c r="H260" s="310"/>
      <c r="I260" s="311"/>
      <c r="J260" s="57" t="s">
        <v>1</v>
      </c>
      <c r="K260" s="58"/>
      <c r="L260" s="58"/>
      <c r="M260" s="59"/>
      <c r="N260" s="128"/>
      <c r="V260" s="150"/>
    </row>
    <row r="261" spans="1:22" ht="13.8" thickBot="1">
      <c r="A261" s="298"/>
      <c r="B261" s="60"/>
      <c r="C261" s="60"/>
      <c r="D261" s="65"/>
      <c r="E261" s="62" t="s">
        <v>4</v>
      </c>
      <c r="F261" s="63"/>
      <c r="G261" s="315"/>
      <c r="H261" s="316"/>
      <c r="I261" s="317"/>
      <c r="J261" s="57" t="s">
        <v>0</v>
      </c>
      <c r="K261" s="58"/>
      <c r="L261" s="58"/>
      <c r="M261" s="59"/>
      <c r="N261" s="128"/>
      <c r="V261" s="150"/>
    </row>
    <row r="262" spans="1:22" ht="21.6" thickTop="1" thickBot="1">
      <c r="A262" s="296">
        <f t="shared" ref="A262" si="58">A258+1</f>
        <v>62</v>
      </c>
      <c r="B262" s="166" t="s">
        <v>336</v>
      </c>
      <c r="C262" s="166" t="s">
        <v>338</v>
      </c>
      <c r="D262" s="166" t="s">
        <v>24</v>
      </c>
      <c r="E262" s="301" t="s">
        <v>340</v>
      </c>
      <c r="F262" s="301"/>
      <c r="G262" s="301" t="s">
        <v>332</v>
      </c>
      <c r="H262" s="318"/>
      <c r="I262" s="169"/>
      <c r="J262" s="50" t="s">
        <v>2</v>
      </c>
      <c r="K262" s="51"/>
      <c r="L262" s="51"/>
      <c r="M262" s="52"/>
      <c r="N262" s="128"/>
      <c r="V262" s="150"/>
    </row>
    <row r="263" spans="1:22" ht="13.8" thickBot="1">
      <c r="A263" s="297"/>
      <c r="B263" s="53"/>
      <c r="C263" s="53"/>
      <c r="D263" s="146"/>
      <c r="E263" s="53"/>
      <c r="F263" s="53"/>
      <c r="G263" s="302"/>
      <c r="H263" s="303"/>
      <c r="I263" s="304"/>
      <c r="J263" s="55" t="s">
        <v>2</v>
      </c>
      <c r="K263" s="55"/>
      <c r="L263" s="55"/>
      <c r="M263" s="64"/>
      <c r="N263" s="128"/>
      <c r="V263" s="150">
        <f>G263</f>
        <v>0</v>
      </c>
    </row>
    <row r="264" spans="1:22" ht="21" thickBot="1">
      <c r="A264" s="297"/>
      <c r="B264" s="167" t="s">
        <v>337</v>
      </c>
      <c r="C264" s="167" t="s">
        <v>339</v>
      </c>
      <c r="D264" s="167" t="s">
        <v>23</v>
      </c>
      <c r="E264" s="305" t="s">
        <v>341</v>
      </c>
      <c r="F264" s="305"/>
      <c r="G264" s="309"/>
      <c r="H264" s="310"/>
      <c r="I264" s="311"/>
      <c r="J264" s="57" t="s">
        <v>1</v>
      </c>
      <c r="K264" s="58"/>
      <c r="L264" s="58"/>
      <c r="M264" s="59"/>
      <c r="N264" s="128"/>
      <c r="V264" s="150"/>
    </row>
    <row r="265" spans="1:22" ht="13.8" thickBot="1">
      <c r="A265" s="298"/>
      <c r="B265" s="60"/>
      <c r="C265" s="60"/>
      <c r="D265" s="65"/>
      <c r="E265" s="62" t="s">
        <v>4</v>
      </c>
      <c r="F265" s="63"/>
      <c r="G265" s="315"/>
      <c r="H265" s="316"/>
      <c r="I265" s="317"/>
      <c r="J265" s="57" t="s">
        <v>0</v>
      </c>
      <c r="K265" s="58"/>
      <c r="L265" s="58"/>
      <c r="M265" s="59"/>
      <c r="N265" s="128"/>
      <c r="V265" s="150"/>
    </row>
    <row r="266" spans="1:22" ht="21.6" thickTop="1" thickBot="1">
      <c r="A266" s="296">
        <f t="shared" ref="A266" si="59">A262+1</f>
        <v>63</v>
      </c>
      <c r="B266" s="166" t="s">
        <v>336</v>
      </c>
      <c r="C266" s="166" t="s">
        <v>338</v>
      </c>
      <c r="D266" s="166" t="s">
        <v>24</v>
      </c>
      <c r="E266" s="301" t="s">
        <v>340</v>
      </c>
      <c r="F266" s="301"/>
      <c r="G266" s="301" t="s">
        <v>332</v>
      </c>
      <c r="H266" s="318"/>
      <c r="I266" s="169"/>
      <c r="J266" s="50" t="s">
        <v>2</v>
      </c>
      <c r="K266" s="51"/>
      <c r="L266" s="51"/>
      <c r="M266" s="52"/>
      <c r="N266" s="128"/>
      <c r="V266" s="150"/>
    </row>
    <row r="267" spans="1:22" ht="13.8" thickBot="1">
      <c r="A267" s="297"/>
      <c r="B267" s="53"/>
      <c r="C267" s="53"/>
      <c r="D267" s="146"/>
      <c r="E267" s="53"/>
      <c r="F267" s="53"/>
      <c r="G267" s="302"/>
      <c r="H267" s="303"/>
      <c r="I267" s="304"/>
      <c r="J267" s="55" t="s">
        <v>2</v>
      </c>
      <c r="K267" s="55"/>
      <c r="L267" s="55"/>
      <c r="M267" s="64"/>
      <c r="N267" s="128"/>
      <c r="V267" s="150">
        <f>G267</f>
        <v>0</v>
      </c>
    </row>
    <row r="268" spans="1:22" ht="21" thickBot="1">
      <c r="A268" s="297"/>
      <c r="B268" s="167" t="s">
        <v>337</v>
      </c>
      <c r="C268" s="167" t="s">
        <v>339</v>
      </c>
      <c r="D268" s="167" t="s">
        <v>23</v>
      </c>
      <c r="E268" s="305" t="s">
        <v>341</v>
      </c>
      <c r="F268" s="305"/>
      <c r="G268" s="309"/>
      <c r="H268" s="310"/>
      <c r="I268" s="311"/>
      <c r="J268" s="57" t="s">
        <v>1</v>
      </c>
      <c r="K268" s="58"/>
      <c r="L268" s="58"/>
      <c r="M268" s="59"/>
      <c r="N268" s="128"/>
      <c r="V268" s="150"/>
    </row>
    <row r="269" spans="1:22" ht="13.8" thickBot="1">
      <c r="A269" s="298"/>
      <c r="B269" s="60"/>
      <c r="C269" s="60"/>
      <c r="D269" s="65"/>
      <c r="E269" s="62" t="s">
        <v>4</v>
      </c>
      <c r="F269" s="63"/>
      <c r="G269" s="315"/>
      <c r="H269" s="316"/>
      <c r="I269" s="317"/>
      <c r="J269" s="57" t="s">
        <v>0</v>
      </c>
      <c r="K269" s="58"/>
      <c r="L269" s="58"/>
      <c r="M269" s="59"/>
      <c r="N269" s="128"/>
      <c r="V269" s="150"/>
    </row>
    <row r="270" spans="1:22" ht="21.6" thickTop="1" thickBot="1">
      <c r="A270" s="296">
        <f t="shared" ref="A270" si="60">A266+1</f>
        <v>64</v>
      </c>
      <c r="B270" s="166" t="s">
        <v>336</v>
      </c>
      <c r="C270" s="166" t="s">
        <v>338</v>
      </c>
      <c r="D270" s="166" t="s">
        <v>24</v>
      </c>
      <c r="E270" s="301" t="s">
        <v>340</v>
      </c>
      <c r="F270" s="301"/>
      <c r="G270" s="301" t="s">
        <v>332</v>
      </c>
      <c r="H270" s="318"/>
      <c r="I270" s="169"/>
      <c r="J270" s="50" t="s">
        <v>2</v>
      </c>
      <c r="K270" s="51"/>
      <c r="L270" s="51"/>
      <c r="M270" s="52"/>
      <c r="N270" s="128"/>
      <c r="V270" s="150"/>
    </row>
    <row r="271" spans="1:22" ht="13.8" thickBot="1">
      <c r="A271" s="297"/>
      <c r="B271" s="53"/>
      <c r="C271" s="53"/>
      <c r="D271" s="146"/>
      <c r="E271" s="53"/>
      <c r="F271" s="53"/>
      <c r="G271" s="302"/>
      <c r="H271" s="303"/>
      <c r="I271" s="304"/>
      <c r="J271" s="55" t="s">
        <v>2</v>
      </c>
      <c r="K271" s="55"/>
      <c r="L271" s="55"/>
      <c r="M271" s="64"/>
      <c r="N271" s="128"/>
      <c r="V271" s="150">
        <f>G271</f>
        <v>0</v>
      </c>
    </row>
    <row r="272" spans="1:22" ht="21" thickBot="1">
      <c r="A272" s="297"/>
      <c r="B272" s="167" t="s">
        <v>337</v>
      </c>
      <c r="C272" s="167" t="s">
        <v>339</v>
      </c>
      <c r="D272" s="167" t="s">
        <v>23</v>
      </c>
      <c r="E272" s="305" t="s">
        <v>341</v>
      </c>
      <c r="F272" s="305"/>
      <c r="G272" s="309"/>
      <c r="H272" s="310"/>
      <c r="I272" s="311"/>
      <c r="J272" s="57" t="s">
        <v>1</v>
      </c>
      <c r="K272" s="58"/>
      <c r="L272" s="58"/>
      <c r="M272" s="59"/>
      <c r="N272" s="128"/>
      <c r="V272" s="150"/>
    </row>
    <row r="273" spans="1:22" ht="13.8" thickBot="1">
      <c r="A273" s="298"/>
      <c r="B273" s="60"/>
      <c r="C273" s="60"/>
      <c r="D273" s="65"/>
      <c r="E273" s="62" t="s">
        <v>4</v>
      </c>
      <c r="F273" s="63"/>
      <c r="G273" s="315"/>
      <c r="H273" s="316"/>
      <c r="I273" s="317"/>
      <c r="J273" s="57" t="s">
        <v>0</v>
      </c>
      <c r="K273" s="58"/>
      <c r="L273" s="58"/>
      <c r="M273" s="59"/>
      <c r="N273" s="128"/>
      <c r="V273" s="150"/>
    </row>
    <row r="274" spans="1:22" ht="21.6" thickTop="1" thickBot="1">
      <c r="A274" s="296">
        <f t="shared" ref="A274" si="61">A270+1</f>
        <v>65</v>
      </c>
      <c r="B274" s="166" t="s">
        <v>336</v>
      </c>
      <c r="C274" s="166" t="s">
        <v>338</v>
      </c>
      <c r="D274" s="166" t="s">
        <v>24</v>
      </c>
      <c r="E274" s="301" t="s">
        <v>340</v>
      </c>
      <c r="F274" s="301"/>
      <c r="G274" s="301" t="s">
        <v>332</v>
      </c>
      <c r="H274" s="318"/>
      <c r="I274" s="169"/>
      <c r="J274" s="50" t="s">
        <v>2</v>
      </c>
      <c r="K274" s="51"/>
      <c r="L274" s="51"/>
      <c r="M274" s="52"/>
      <c r="N274" s="128"/>
      <c r="V274" s="150"/>
    </row>
    <row r="275" spans="1:22" ht="13.8" thickBot="1">
      <c r="A275" s="297"/>
      <c r="B275" s="53"/>
      <c r="C275" s="53"/>
      <c r="D275" s="146"/>
      <c r="E275" s="53"/>
      <c r="F275" s="53"/>
      <c r="G275" s="302"/>
      <c r="H275" s="303"/>
      <c r="I275" s="304"/>
      <c r="J275" s="55" t="s">
        <v>2</v>
      </c>
      <c r="K275" s="55"/>
      <c r="L275" s="55"/>
      <c r="M275" s="64"/>
      <c r="N275" s="128"/>
      <c r="V275" s="150">
        <f>G275</f>
        <v>0</v>
      </c>
    </row>
    <row r="276" spans="1:22" ht="21" thickBot="1">
      <c r="A276" s="297"/>
      <c r="B276" s="167" t="s">
        <v>337</v>
      </c>
      <c r="C276" s="167" t="s">
        <v>339</v>
      </c>
      <c r="D276" s="167" t="s">
        <v>23</v>
      </c>
      <c r="E276" s="305" t="s">
        <v>341</v>
      </c>
      <c r="F276" s="305"/>
      <c r="G276" s="309"/>
      <c r="H276" s="310"/>
      <c r="I276" s="311"/>
      <c r="J276" s="57" t="s">
        <v>1</v>
      </c>
      <c r="K276" s="58"/>
      <c r="L276" s="58"/>
      <c r="M276" s="59"/>
      <c r="N276" s="128"/>
      <c r="V276" s="150"/>
    </row>
    <row r="277" spans="1:22" ht="13.8" thickBot="1">
      <c r="A277" s="298"/>
      <c r="B277" s="60"/>
      <c r="C277" s="60"/>
      <c r="D277" s="65"/>
      <c r="E277" s="62" t="s">
        <v>4</v>
      </c>
      <c r="F277" s="63"/>
      <c r="G277" s="315"/>
      <c r="H277" s="316"/>
      <c r="I277" s="317"/>
      <c r="J277" s="57" t="s">
        <v>0</v>
      </c>
      <c r="K277" s="58"/>
      <c r="L277" s="58"/>
      <c r="M277" s="59"/>
      <c r="N277" s="128"/>
      <c r="V277" s="150"/>
    </row>
    <row r="278" spans="1:22" ht="21.6" thickTop="1" thickBot="1">
      <c r="A278" s="296">
        <f t="shared" ref="A278" si="62">A274+1</f>
        <v>66</v>
      </c>
      <c r="B278" s="166" t="s">
        <v>336</v>
      </c>
      <c r="C278" s="166" t="s">
        <v>338</v>
      </c>
      <c r="D278" s="166" t="s">
        <v>24</v>
      </c>
      <c r="E278" s="301" t="s">
        <v>340</v>
      </c>
      <c r="F278" s="301"/>
      <c r="G278" s="301" t="s">
        <v>332</v>
      </c>
      <c r="H278" s="318"/>
      <c r="I278" s="169"/>
      <c r="J278" s="50" t="s">
        <v>2</v>
      </c>
      <c r="K278" s="51"/>
      <c r="L278" s="51"/>
      <c r="M278" s="52"/>
      <c r="N278" s="128"/>
      <c r="V278" s="150"/>
    </row>
    <row r="279" spans="1:22" ht="13.8" thickBot="1">
      <c r="A279" s="297"/>
      <c r="B279" s="53"/>
      <c r="C279" s="53"/>
      <c r="D279" s="146"/>
      <c r="E279" s="53"/>
      <c r="F279" s="53"/>
      <c r="G279" s="302"/>
      <c r="H279" s="303"/>
      <c r="I279" s="304"/>
      <c r="J279" s="55" t="s">
        <v>2</v>
      </c>
      <c r="K279" s="55"/>
      <c r="L279" s="55"/>
      <c r="M279" s="64"/>
      <c r="N279" s="128"/>
      <c r="V279" s="150">
        <f>G279</f>
        <v>0</v>
      </c>
    </row>
    <row r="280" spans="1:22" ht="21" thickBot="1">
      <c r="A280" s="297"/>
      <c r="B280" s="167" t="s">
        <v>337</v>
      </c>
      <c r="C280" s="167" t="s">
        <v>339</v>
      </c>
      <c r="D280" s="167" t="s">
        <v>23</v>
      </c>
      <c r="E280" s="305" t="s">
        <v>341</v>
      </c>
      <c r="F280" s="305"/>
      <c r="G280" s="309"/>
      <c r="H280" s="310"/>
      <c r="I280" s="311"/>
      <c r="J280" s="57" t="s">
        <v>1</v>
      </c>
      <c r="K280" s="58"/>
      <c r="L280" s="58"/>
      <c r="M280" s="59"/>
      <c r="N280" s="128"/>
      <c r="V280" s="150"/>
    </row>
    <row r="281" spans="1:22" ht="13.8" thickBot="1">
      <c r="A281" s="298"/>
      <c r="B281" s="60"/>
      <c r="C281" s="60"/>
      <c r="D281" s="65"/>
      <c r="E281" s="62" t="s">
        <v>4</v>
      </c>
      <c r="F281" s="63"/>
      <c r="G281" s="315"/>
      <c r="H281" s="316"/>
      <c r="I281" s="317"/>
      <c r="J281" s="57" t="s">
        <v>0</v>
      </c>
      <c r="K281" s="58"/>
      <c r="L281" s="58"/>
      <c r="M281" s="59"/>
      <c r="N281" s="128"/>
      <c r="V281" s="150"/>
    </row>
    <row r="282" spans="1:22" ht="21.6" thickTop="1" thickBot="1">
      <c r="A282" s="296">
        <f t="shared" ref="A282" si="63">A278+1</f>
        <v>67</v>
      </c>
      <c r="B282" s="166" t="s">
        <v>336</v>
      </c>
      <c r="C282" s="166" t="s">
        <v>338</v>
      </c>
      <c r="D282" s="166" t="s">
        <v>24</v>
      </c>
      <c r="E282" s="301" t="s">
        <v>340</v>
      </c>
      <c r="F282" s="301"/>
      <c r="G282" s="301" t="s">
        <v>332</v>
      </c>
      <c r="H282" s="318"/>
      <c r="I282" s="169"/>
      <c r="J282" s="50" t="s">
        <v>2</v>
      </c>
      <c r="K282" s="51"/>
      <c r="L282" s="51"/>
      <c r="M282" s="52"/>
      <c r="N282" s="128"/>
      <c r="V282" s="150"/>
    </row>
    <row r="283" spans="1:22" ht="13.8" thickBot="1">
      <c r="A283" s="297"/>
      <c r="B283" s="53"/>
      <c r="C283" s="53"/>
      <c r="D283" s="146"/>
      <c r="E283" s="53"/>
      <c r="F283" s="53"/>
      <c r="G283" s="302"/>
      <c r="H283" s="303"/>
      <c r="I283" s="304"/>
      <c r="J283" s="55" t="s">
        <v>2</v>
      </c>
      <c r="K283" s="55"/>
      <c r="L283" s="55"/>
      <c r="M283" s="64"/>
      <c r="N283" s="128"/>
      <c r="V283" s="150">
        <f>G283</f>
        <v>0</v>
      </c>
    </row>
    <row r="284" spans="1:22" ht="21" thickBot="1">
      <c r="A284" s="297"/>
      <c r="B284" s="167" t="s">
        <v>337</v>
      </c>
      <c r="C284" s="167" t="s">
        <v>339</v>
      </c>
      <c r="D284" s="167" t="s">
        <v>23</v>
      </c>
      <c r="E284" s="305" t="s">
        <v>341</v>
      </c>
      <c r="F284" s="305"/>
      <c r="G284" s="309"/>
      <c r="H284" s="310"/>
      <c r="I284" s="311"/>
      <c r="J284" s="57" t="s">
        <v>1</v>
      </c>
      <c r="K284" s="58"/>
      <c r="L284" s="58"/>
      <c r="M284" s="59"/>
      <c r="N284" s="128"/>
      <c r="V284" s="150"/>
    </row>
    <row r="285" spans="1:22" ht="13.8" thickBot="1">
      <c r="A285" s="298"/>
      <c r="B285" s="60"/>
      <c r="C285" s="60"/>
      <c r="D285" s="65"/>
      <c r="E285" s="62" t="s">
        <v>4</v>
      </c>
      <c r="F285" s="63"/>
      <c r="G285" s="315"/>
      <c r="H285" s="316"/>
      <c r="I285" s="317"/>
      <c r="J285" s="57" t="s">
        <v>0</v>
      </c>
      <c r="K285" s="58"/>
      <c r="L285" s="58"/>
      <c r="M285" s="59"/>
      <c r="N285" s="128"/>
      <c r="V285" s="150"/>
    </row>
    <row r="286" spans="1:22" ht="21.6" thickTop="1" thickBot="1">
      <c r="A286" s="296">
        <f t="shared" ref="A286" si="64">A282+1</f>
        <v>68</v>
      </c>
      <c r="B286" s="166" t="s">
        <v>336</v>
      </c>
      <c r="C286" s="166" t="s">
        <v>338</v>
      </c>
      <c r="D286" s="166" t="s">
        <v>24</v>
      </c>
      <c r="E286" s="301" t="s">
        <v>340</v>
      </c>
      <c r="F286" s="301"/>
      <c r="G286" s="301" t="s">
        <v>332</v>
      </c>
      <c r="H286" s="318"/>
      <c r="I286" s="169"/>
      <c r="J286" s="50" t="s">
        <v>2</v>
      </c>
      <c r="K286" s="51"/>
      <c r="L286" s="51"/>
      <c r="M286" s="52"/>
      <c r="N286" s="128"/>
      <c r="V286" s="150"/>
    </row>
    <row r="287" spans="1:22" ht="13.8" thickBot="1">
      <c r="A287" s="297"/>
      <c r="B287" s="53"/>
      <c r="C287" s="53"/>
      <c r="D287" s="146"/>
      <c r="E287" s="53"/>
      <c r="F287" s="53"/>
      <c r="G287" s="302"/>
      <c r="H287" s="303"/>
      <c r="I287" s="304"/>
      <c r="J287" s="55" t="s">
        <v>2</v>
      </c>
      <c r="K287" s="55"/>
      <c r="L287" s="55"/>
      <c r="M287" s="64"/>
      <c r="N287" s="128"/>
      <c r="V287" s="150">
        <f>G287</f>
        <v>0</v>
      </c>
    </row>
    <row r="288" spans="1:22" ht="21" thickBot="1">
      <c r="A288" s="297"/>
      <c r="B288" s="167" t="s">
        <v>337</v>
      </c>
      <c r="C288" s="167" t="s">
        <v>339</v>
      </c>
      <c r="D288" s="167" t="s">
        <v>23</v>
      </c>
      <c r="E288" s="305" t="s">
        <v>341</v>
      </c>
      <c r="F288" s="305"/>
      <c r="G288" s="309"/>
      <c r="H288" s="310"/>
      <c r="I288" s="311"/>
      <c r="J288" s="57" t="s">
        <v>1</v>
      </c>
      <c r="K288" s="58"/>
      <c r="L288" s="58"/>
      <c r="M288" s="59"/>
      <c r="N288" s="128"/>
      <c r="V288" s="150"/>
    </row>
    <row r="289" spans="1:22" ht="13.8" thickBot="1">
      <c r="A289" s="298"/>
      <c r="B289" s="60"/>
      <c r="C289" s="60"/>
      <c r="D289" s="65"/>
      <c r="E289" s="62" t="s">
        <v>4</v>
      </c>
      <c r="F289" s="63"/>
      <c r="G289" s="315"/>
      <c r="H289" s="316"/>
      <c r="I289" s="317"/>
      <c r="J289" s="57" t="s">
        <v>0</v>
      </c>
      <c r="K289" s="58"/>
      <c r="L289" s="58"/>
      <c r="M289" s="59"/>
      <c r="N289" s="128"/>
      <c r="V289" s="150"/>
    </row>
    <row r="290" spans="1:22" ht="21.6" thickTop="1" thickBot="1">
      <c r="A290" s="296">
        <f t="shared" ref="A290" si="65">A286+1</f>
        <v>69</v>
      </c>
      <c r="B290" s="166" t="s">
        <v>336</v>
      </c>
      <c r="C290" s="166" t="s">
        <v>338</v>
      </c>
      <c r="D290" s="166" t="s">
        <v>24</v>
      </c>
      <c r="E290" s="301" t="s">
        <v>340</v>
      </c>
      <c r="F290" s="301"/>
      <c r="G290" s="301" t="s">
        <v>332</v>
      </c>
      <c r="H290" s="318"/>
      <c r="I290" s="169"/>
      <c r="J290" s="50" t="s">
        <v>2</v>
      </c>
      <c r="K290" s="51"/>
      <c r="L290" s="51"/>
      <c r="M290" s="52"/>
      <c r="N290" s="128"/>
      <c r="V290" s="150"/>
    </row>
    <row r="291" spans="1:22" ht="13.8" thickBot="1">
      <c r="A291" s="297"/>
      <c r="B291" s="53"/>
      <c r="C291" s="53"/>
      <c r="D291" s="146"/>
      <c r="E291" s="53"/>
      <c r="F291" s="53"/>
      <c r="G291" s="302"/>
      <c r="H291" s="303"/>
      <c r="I291" s="304"/>
      <c r="J291" s="55" t="s">
        <v>2</v>
      </c>
      <c r="K291" s="55"/>
      <c r="L291" s="55"/>
      <c r="M291" s="64"/>
      <c r="N291" s="128"/>
      <c r="V291" s="150">
        <f>G291</f>
        <v>0</v>
      </c>
    </row>
    <row r="292" spans="1:22" ht="21" thickBot="1">
      <c r="A292" s="297"/>
      <c r="B292" s="167" t="s">
        <v>337</v>
      </c>
      <c r="C292" s="167" t="s">
        <v>339</v>
      </c>
      <c r="D292" s="167" t="s">
        <v>23</v>
      </c>
      <c r="E292" s="305" t="s">
        <v>341</v>
      </c>
      <c r="F292" s="305"/>
      <c r="G292" s="309"/>
      <c r="H292" s="310"/>
      <c r="I292" s="311"/>
      <c r="J292" s="57" t="s">
        <v>1</v>
      </c>
      <c r="K292" s="58"/>
      <c r="L292" s="58"/>
      <c r="M292" s="59"/>
      <c r="N292" s="128"/>
      <c r="V292" s="150"/>
    </row>
    <row r="293" spans="1:22" ht="13.8" thickBot="1">
      <c r="A293" s="298"/>
      <c r="B293" s="60"/>
      <c r="C293" s="60"/>
      <c r="D293" s="65"/>
      <c r="E293" s="62" t="s">
        <v>4</v>
      </c>
      <c r="F293" s="63"/>
      <c r="G293" s="315"/>
      <c r="H293" s="316"/>
      <c r="I293" s="317"/>
      <c r="J293" s="57" t="s">
        <v>0</v>
      </c>
      <c r="K293" s="58"/>
      <c r="L293" s="58"/>
      <c r="M293" s="59"/>
      <c r="N293" s="128"/>
      <c r="V293" s="150"/>
    </row>
    <row r="294" spans="1:22" ht="21.6" thickTop="1" thickBot="1">
      <c r="A294" s="296">
        <f t="shared" ref="A294" si="66">A290+1</f>
        <v>70</v>
      </c>
      <c r="B294" s="166" t="s">
        <v>336</v>
      </c>
      <c r="C294" s="166" t="s">
        <v>338</v>
      </c>
      <c r="D294" s="166" t="s">
        <v>24</v>
      </c>
      <c r="E294" s="301" t="s">
        <v>340</v>
      </c>
      <c r="F294" s="301"/>
      <c r="G294" s="301" t="s">
        <v>332</v>
      </c>
      <c r="H294" s="318"/>
      <c r="I294" s="169"/>
      <c r="J294" s="50" t="s">
        <v>2</v>
      </c>
      <c r="K294" s="51"/>
      <c r="L294" s="51"/>
      <c r="M294" s="52"/>
      <c r="N294" s="128"/>
      <c r="V294" s="150"/>
    </row>
    <row r="295" spans="1:22" ht="13.8" thickBot="1">
      <c r="A295" s="297"/>
      <c r="B295" s="53"/>
      <c r="C295" s="53"/>
      <c r="D295" s="146"/>
      <c r="E295" s="53"/>
      <c r="F295" s="53"/>
      <c r="G295" s="302"/>
      <c r="H295" s="303"/>
      <c r="I295" s="304"/>
      <c r="J295" s="55" t="s">
        <v>2</v>
      </c>
      <c r="K295" s="55"/>
      <c r="L295" s="55"/>
      <c r="M295" s="64"/>
      <c r="N295" s="128"/>
      <c r="V295" s="150">
        <f>G295</f>
        <v>0</v>
      </c>
    </row>
    <row r="296" spans="1:22" ht="21" thickBot="1">
      <c r="A296" s="297"/>
      <c r="B296" s="167" t="s">
        <v>337</v>
      </c>
      <c r="C296" s="167" t="s">
        <v>339</v>
      </c>
      <c r="D296" s="167" t="s">
        <v>23</v>
      </c>
      <c r="E296" s="305" t="s">
        <v>341</v>
      </c>
      <c r="F296" s="305"/>
      <c r="G296" s="309"/>
      <c r="H296" s="310"/>
      <c r="I296" s="311"/>
      <c r="J296" s="57" t="s">
        <v>1</v>
      </c>
      <c r="K296" s="58"/>
      <c r="L296" s="58"/>
      <c r="M296" s="59"/>
      <c r="N296" s="128"/>
      <c r="V296" s="150"/>
    </row>
    <row r="297" spans="1:22" ht="13.8" thickBot="1">
      <c r="A297" s="298"/>
      <c r="B297" s="60"/>
      <c r="C297" s="60"/>
      <c r="D297" s="65"/>
      <c r="E297" s="62" t="s">
        <v>4</v>
      </c>
      <c r="F297" s="63"/>
      <c r="G297" s="315"/>
      <c r="H297" s="316"/>
      <c r="I297" s="317"/>
      <c r="J297" s="57" t="s">
        <v>0</v>
      </c>
      <c r="K297" s="58"/>
      <c r="L297" s="58"/>
      <c r="M297" s="59"/>
      <c r="N297" s="128"/>
      <c r="V297" s="150"/>
    </row>
    <row r="298" spans="1:22" ht="21.6" thickTop="1" thickBot="1">
      <c r="A298" s="296">
        <f t="shared" ref="A298" si="67">A294+1</f>
        <v>71</v>
      </c>
      <c r="B298" s="166" t="s">
        <v>336</v>
      </c>
      <c r="C298" s="166" t="s">
        <v>338</v>
      </c>
      <c r="D298" s="166" t="s">
        <v>24</v>
      </c>
      <c r="E298" s="301" t="s">
        <v>340</v>
      </c>
      <c r="F298" s="301"/>
      <c r="G298" s="301" t="s">
        <v>332</v>
      </c>
      <c r="H298" s="318"/>
      <c r="I298" s="169"/>
      <c r="J298" s="50" t="s">
        <v>2</v>
      </c>
      <c r="K298" s="51"/>
      <c r="L298" s="51"/>
      <c r="M298" s="52"/>
      <c r="N298" s="128"/>
      <c r="V298" s="150"/>
    </row>
    <row r="299" spans="1:22" ht="13.8" thickBot="1">
      <c r="A299" s="297"/>
      <c r="B299" s="53"/>
      <c r="C299" s="53"/>
      <c r="D299" s="146"/>
      <c r="E299" s="53"/>
      <c r="F299" s="53"/>
      <c r="G299" s="302"/>
      <c r="H299" s="303"/>
      <c r="I299" s="304"/>
      <c r="J299" s="55" t="s">
        <v>2</v>
      </c>
      <c r="K299" s="55"/>
      <c r="L299" s="55"/>
      <c r="M299" s="64"/>
      <c r="N299" s="128"/>
      <c r="V299" s="150">
        <f>G299</f>
        <v>0</v>
      </c>
    </row>
    <row r="300" spans="1:22" ht="21" thickBot="1">
      <c r="A300" s="297"/>
      <c r="B300" s="167" t="s">
        <v>337</v>
      </c>
      <c r="C300" s="167" t="s">
        <v>339</v>
      </c>
      <c r="D300" s="167" t="s">
        <v>23</v>
      </c>
      <c r="E300" s="305" t="s">
        <v>341</v>
      </c>
      <c r="F300" s="305"/>
      <c r="G300" s="309"/>
      <c r="H300" s="310"/>
      <c r="I300" s="311"/>
      <c r="J300" s="57" t="s">
        <v>1</v>
      </c>
      <c r="K300" s="58"/>
      <c r="L300" s="58"/>
      <c r="M300" s="59"/>
      <c r="N300" s="128"/>
      <c r="V300" s="150"/>
    </row>
    <row r="301" spans="1:22" ht="13.8" thickBot="1">
      <c r="A301" s="298"/>
      <c r="B301" s="60"/>
      <c r="C301" s="60"/>
      <c r="D301" s="65"/>
      <c r="E301" s="62" t="s">
        <v>4</v>
      </c>
      <c r="F301" s="63"/>
      <c r="G301" s="315"/>
      <c r="H301" s="316"/>
      <c r="I301" s="317"/>
      <c r="J301" s="57" t="s">
        <v>0</v>
      </c>
      <c r="K301" s="58"/>
      <c r="L301" s="58"/>
      <c r="M301" s="59"/>
      <c r="N301" s="128"/>
      <c r="V301" s="150"/>
    </row>
    <row r="302" spans="1:22" ht="21.6" thickTop="1" thickBot="1">
      <c r="A302" s="296">
        <f t="shared" ref="A302" si="68">A298+1</f>
        <v>72</v>
      </c>
      <c r="B302" s="166" t="s">
        <v>336</v>
      </c>
      <c r="C302" s="166" t="s">
        <v>338</v>
      </c>
      <c r="D302" s="166" t="s">
        <v>24</v>
      </c>
      <c r="E302" s="301" t="s">
        <v>340</v>
      </c>
      <c r="F302" s="301"/>
      <c r="G302" s="301" t="s">
        <v>332</v>
      </c>
      <c r="H302" s="318"/>
      <c r="I302" s="169"/>
      <c r="J302" s="50" t="s">
        <v>2</v>
      </c>
      <c r="K302" s="51"/>
      <c r="L302" s="51"/>
      <c r="M302" s="52"/>
      <c r="N302" s="128"/>
      <c r="V302" s="150"/>
    </row>
    <row r="303" spans="1:22" ht="13.8" thickBot="1">
      <c r="A303" s="297"/>
      <c r="B303" s="53"/>
      <c r="C303" s="53"/>
      <c r="D303" s="146"/>
      <c r="E303" s="53"/>
      <c r="F303" s="53"/>
      <c r="G303" s="302"/>
      <c r="H303" s="303"/>
      <c r="I303" s="304"/>
      <c r="J303" s="55" t="s">
        <v>2</v>
      </c>
      <c r="K303" s="55"/>
      <c r="L303" s="55"/>
      <c r="M303" s="64"/>
      <c r="N303" s="128"/>
      <c r="V303" s="150">
        <f>G303</f>
        <v>0</v>
      </c>
    </row>
    <row r="304" spans="1:22" ht="21" thickBot="1">
      <c r="A304" s="297"/>
      <c r="B304" s="167" t="s">
        <v>337</v>
      </c>
      <c r="C304" s="167" t="s">
        <v>339</v>
      </c>
      <c r="D304" s="167" t="s">
        <v>23</v>
      </c>
      <c r="E304" s="305" t="s">
        <v>341</v>
      </c>
      <c r="F304" s="305"/>
      <c r="G304" s="309"/>
      <c r="H304" s="310"/>
      <c r="I304" s="311"/>
      <c r="J304" s="57" t="s">
        <v>1</v>
      </c>
      <c r="K304" s="58"/>
      <c r="L304" s="58"/>
      <c r="M304" s="59"/>
      <c r="N304" s="128"/>
      <c r="V304" s="150"/>
    </row>
    <row r="305" spans="1:22" ht="13.8" thickBot="1">
      <c r="A305" s="298"/>
      <c r="B305" s="60"/>
      <c r="C305" s="60"/>
      <c r="D305" s="65"/>
      <c r="E305" s="62" t="s">
        <v>4</v>
      </c>
      <c r="F305" s="63"/>
      <c r="G305" s="315"/>
      <c r="H305" s="316"/>
      <c r="I305" s="317"/>
      <c r="J305" s="57" t="s">
        <v>0</v>
      </c>
      <c r="K305" s="58"/>
      <c r="L305" s="58"/>
      <c r="M305" s="59"/>
      <c r="N305" s="128"/>
      <c r="V305" s="150"/>
    </row>
    <row r="306" spans="1:22" ht="21.6" thickTop="1" thickBot="1">
      <c r="A306" s="296">
        <f t="shared" ref="A306" si="69">A302+1</f>
        <v>73</v>
      </c>
      <c r="B306" s="166" t="s">
        <v>336</v>
      </c>
      <c r="C306" s="166" t="s">
        <v>338</v>
      </c>
      <c r="D306" s="166" t="s">
        <v>24</v>
      </c>
      <c r="E306" s="301" t="s">
        <v>340</v>
      </c>
      <c r="F306" s="301"/>
      <c r="G306" s="301" t="s">
        <v>332</v>
      </c>
      <c r="H306" s="318"/>
      <c r="I306" s="169"/>
      <c r="J306" s="50" t="s">
        <v>2</v>
      </c>
      <c r="K306" s="51"/>
      <c r="L306" s="51"/>
      <c r="M306" s="52"/>
      <c r="N306" s="128"/>
      <c r="V306" s="150"/>
    </row>
    <row r="307" spans="1:22" ht="13.8" thickBot="1">
      <c r="A307" s="297"/>
      <c r="B307" s="53"/>
      <c r="C307" s="53"/>
      <c r="D307" s="146"/>
      <c r="E307" s="53"/>
      <c r="F307" s="53"/>
      <c r="G307" s="302"/>
      <c r="H307" s="303"/>
      <c r="I307" s="304"/>
      <c r="J307" s="55" t="s">
        <v>2</v>
      </c>
      <c r="K307" s="55"/>
      <c r="L307" s="55"/>
      <c r="M307" s="64"/>
      <c r="N307" s="128"/>
      <c r="V307" s="150">
        <f>G307</f>
        <v>0</v>
      </c>
    </row>
    <row r="308" spans="1:22" ht="21" thickBot="1">
      <c r="A308" s="297"/>
      <c r="B308" s="167" t="s">
        <v>337</v>
      </c>
      <c r="C308" s="167" t="s">
        <v>339</v>
      </c>
      <c r="D308" s="167" t="s">
        <v>23</v>
      </c>
      <c r="E308" s="305" t="s">
        <v>341</v>
      </c>
      <c r="F308" s="305"/>
      <c r="G308" s="309"/>
      <c r="H308" s="310"/>
      <c r="I308" s="311"/>
      <c r="J308" s="57" t="s">
        <v>1</v>
      </c>
      <c r="K308" s="58"/>
      <c r="L308" s="58"/>
      <c r="M308" s="59"/>
      <c r="N308" s="128"/>
      <c r="V308" s="150"/>
    </row>
    <row r="309" spans="1:22" ht="13.8" thickBot="1">
      <c r="A309" s="298"/>
      <c r="B309" s="60"/>
      <c r="C309" s="60"/>
      <c r="D309" s="65"/>
      <c r="E309" s="62" t="s">
        <v>4</v>
      </c>
      <c r="F309" s="63"/>
      <c r="G309" s="315"/>
      <c r="H309" s="316"/>
      <c r="I309" s="317"/>
      <c r="J309" s="57" t="s">
        <v>0</v>
      </c>
      <c r="K309" s="58"/>
      <c r="L309" s="58"/>
      <c r="M309" s="59"/>
      <c r="N309" s="128"/>
      <c r="V309" s="150"/>
    </row>
    <row r="310" spans="1:22" ht="21.6" thickTop="1" thickBot="1">
      <c r="A310" s="296">
        <f t="shared" ref="A310" si="70">A306+1</f>
        <v>74</v>
      </c>
      <c r="B310" s="166" t="s">
        <v>336</v>
      </c>
      <c r="C310" s="166" t="s">
        <v>338</v>
      </c>
      <c r="D310" s="166" t="s">
        <v>24</v>
      </c>
      <c r="E310" s="301" t="s">
        <v>340</v>
      </c>
      <c r="F310" s="301"/>
      <c r="G310" s="301" t="s">
        <v>332</v>
      </c>
      <c r="H310" s="318"/>
      <c r="I310" s="169"/>
      <c r="J310" s="50" t="s">
        <v>2</v>
      </c>
      <c r="K310" s="51"/>
      <c r="L310" s="51"/>
      <c r="M310" s="52"/>
      <c r="N310" s="128"/>
      <c r="V310" s="150"/>
    </row>
    <row r="311" spans="1:22" ht="13.8" thickBot="1">
      <c r="A311" s="297"/>
      <c r="B311" s="53"/>
      <c r="C311" s="53"/>
      <c r="D311" s="146"/>
      <c r="E311" s="53"/>
      <c r="F311" s="53"/>
      <c r="G311" s="302"/>
      <c r="H311" s="303"/>
      <c r="I311" s="304"/>
      <c r="J311" s="55" t="s">
        <v>2</v>
      </c>
      <c r="K311" s="55"/>
      <c r="L311" s="55"/>
      <c r="M311" s="64"/>
      <c r="N311" s="128"/>
      <c r="V311" s="150">
        <f>G311</f>
        <v>0</v>
      </c>
    </row>
    <row r="312" spans="1:22" ht="21" thickBot="1">
      <c r="A312" s="297"/>
      <c r="B312" s="167" t="s">
        <v>337</v>
      </c>
      <c r="C312" s="167" t="s">
        <v>339</v>
      </c>
      <c r="D312" s="167" t="s">
        <v>23</v>
      </c>
      <c r="E312" s="305" t="s">
        <v>341</v>
      </c>
      <c r="F312" s="305"/>
      <c r="G312" s="309"/>
      <c r="H312" s="310"/>
      <c r="I312" s="311"/>
      <c r="J312" s="57" t="s">
        <v>1</v>
      </c>
      <c r="K312" s="58"/>
      <c r="L312" s="58"/>
      <c r="M312" s="59"/>
      <c r="N312" s="128"/>
      <c r="V312" s="150"/>
    </row>
    <row r="313" spans="1:22" ht="13.8" thickBot="1">
      <c r="A313" s="298"/>
      <c r="B313" s="60"/>
      <c r="C313" s="60"/>
      <c r="D313" s="65"/>
      <c r="E313" s="62" t="s">
        <v>4</v>
      </c>
      <c r="F313" s="63"/>
      <c r="G313" s="315"/>
      <c r="H313" s="316"/>
      <c r="I313" s="317"/>
      <c r="J313" s="57" t="s">
        <v>0</v>
      </c>
      <c r="K313" s="58"/>
      <c r="L313" s="58"/>
      <c r="M313" s="59"/>
      <c r="N313" s="128"/>
      <c r="V313" s="150"/>
    </row>
    <row r="314" spans="1:22" ht="21.6" thickTop="1" thickBot="1">
      <c r="A314" s="296">
        <f t="shared" ref="A314" si="71">A310+1</f>
        <v>75</v>
      </c>
      <c r="B314" s="166" t="s">
        <v>336</v>
      </c>
      <c r="C314" s="166" t="s">
        <v>338</v>
      </c>
      <c r="D314" s="166" t="s">
        <v>24</v>
      </c>
      <c r="E314" s="301" t="s">
        <v>340</v>
      </c>
      <c r="F314" s="301"/>
      <c r="G314" s="301" t="s">
        <v>332</v>
      </c>
      <c r="H314" s="318"/>
      <c r="I314" s="169"/>
      <c r="J314" s="50" t="s">
        <v>2</v>
      </c>
      <c r="K314" s="51"/>
      <c r="L314" s="51"/>
      <c r="M314" s="52"/>
      <c r="N314" s="128"/>
      <c r="V314" s="150"/>
    </row>
    <row r="315" spans="1:22" ht="13.8" thickBot="1">
      <c r="A315" s="297"/>
      <c r="B315" s="53"/>
      <c r="C315" s="53"/>
      <c r="D315" s="146"/>
      <c r="E315" s="53"/>
      <c r="F315" s="53"/>
      <c r="G315" s="302"/>
      <c r="H315" s="303"/>
      <c r="I315" s="304"/>
      <c r="J315" s="55" t="s">
        <v>2</v>
      </c>
      <c r="K315" s="55"/>
      <c r="L315" s="55"/>
      <c r="M315" s="64"/>
      <c r="N315" s="128"/>
      <c r="V315" s="150">
        <f>G315</f>
        <v>0</v>
      </c>
    </row>
    <row r="316" spans="1:22" ht="21" thickBot="1">
      <c r="A316" s="297"/>
      <c r="B316" s="167" t="s">
        <v>337</v>
      </c>
      <c r="C316" s="167" t="s">
        <v>339</v>
      </c>
      <c r="D316" s="167" t="s">
        <v>23</v>
      </c>
      <c r="E316" s="305" t="s">
        <v>341</v>
      </c>
      <c r="F316" s="305"/>
      <c r="G316" s="309"/>
      <c r="H316" s="310"/>
      <c r="I316" s="311"/>
      <c r="J316" s="57" t="s">
        <v>1</v>
      </c>
      <c r="K316" s="58"/>
      <c r="L316" s="58"/>
      <c r="M316" s="59"/>
      <c r="N316" s="128"/>
      <c r="V316" s="150"/>
    </row>
    <row r="317" spans="1:22" ht="13.8" thickBot="1">
      <c r="A317" s="298"/>
      <c r="B317" s="60"/>
      <c r="C317" s="60"/>
      <c r="D317" s="65"/>
      <c r="E317" s="62" t="s">
        <v>4</v>
      </c>
      <c r="F317" s="63"/>
      <c r="G317" s="315"/>
      <c r="H317" s="316"/>
      <c r="I317" s="317"/>
      <c r="J317" s="57" t="s">
        <v>0</v>
      </c>
      <c r="K317" s="58"/>
      <c r="L317" s="58"/>
      <c r="M317" s="59"/>
      <c r="N317" s="128"/>
      <c r="V317" s="150"/>
    </row>
    <row r="318" spans="1:22" ht="21.6" thickTop="1" thickBot="1">
      <c r="A318" s="296">
        <f t="shared" ref="A318" si="72">A314+1</f>
        <v>76</v>
      </c>
      <c r="B318" s="166" t="s">
        <v>336</v>
      </c>
      <c r="C318" s="166" t="s">
        <v>338</v>
      </c>
      <c r="D318" s="166" t="s">
        <v>24</v>
      </c>
      <c r="E318" s="301" t="s">
        <v>340</v>
      </c>
      <c r="F318" s="301"/>
      <c r="G318" s="301" t="s">
        <v>332</v>
      </c>
      <c r="H318" s="318"/>
      <c r="I318" s="169"/>
      <c r="J318" s="50" t="s">
        <v>2</v>
      </c>
      <c r="K318" s="51"/>
      <c r="L318" s="51"/>
      <c r="M318" s="52"/>
      <c r="N318" s="128"/>
      <c r="V318" s="150"/>
    </row>
    <row r="319" spans="1:22" ht="13.8" thickBot="1">
      <c r="A319" s="297"/>
      <c r="B319" s="53"/>
      <c r="C319" s="53"/>
      <c r="D319" s="146"/>
      <c r="E319" s="53"/>
      <c r="F319" s="53"/>
      <c r="G319" s="302"/>
      <c r="H319" s="303"/>
      <c r="I319" s="304"/>
      <c r="J319" s="55" t="s">
        <v>2</v>
      </c>
      <c r="K319" s="55"/>
      <c r="L319" s="55"/>
      <c r="M319" s="64"/>
      <c r="N319" s="128"/>
      <c r="V319" s="150">
        <f>G319</f>
        <v>0</v>
      </c>
    </row>
    <row r="320" spans="1:22" ht="21" thickBot="1">
      <c r="A320" s="297"/>
      <c r="B320" s="167" t="s">
        <v>337</v>
      </c>
      <c r="C320" s="167" t="s">
        <v>339</v>
      </c>
      <c r="D320" s="167" t="s">
        <v>23</v>
      </c>
      <c r="E320" s="305" t="s">
        <v>341</v>
      </c>
      <c r="F320" s="305"/>
      <c r="G320" s="309"/>
      <c r="H320" s="310"/>
      <c r="I320" s="311"/>
      <c r="J320" s="57" t="s">
        <v>1</v>
      </c>
      <c r="K320" s="58"/>
      <c r="L320" s="58"/>
      <c r="M320" s="59"/>
      <c r="N320" s="128"/>
      <c r="V320" s="150"/>
    </row>
    <row r="321" spans="1:22" ht="13.8" thickBot="1">
      <c r="A321" s="298"/>
      <c r="B321" s="60"/>
      <c r="C321" s="60"/>
      <c r="D321" s="65"/>
      <c r="E321" s="62" t="s">
        <v>4</v>
      </c>
      <c r="F321" s="63"/>
      <c r="G321" s="315"/>
      <c r="H321" s="316"/>
      <c r="I321" s="317"/>
      <c r="J321" s="57" t="s">
        <v>0</v>
      </c>
      <c r="K321" s="58"/>
      <c r="L321" s="58"/>
      <c r="M321" s="59"/>
      <c r="N321" s="128"/>
      <c r="V321" s="150"/>
    </row>
    <row r="322" spans="1:22" ht="21.6" thickTop="1" thickBot="1">
      <c r="A322" s="296">
        <f t="shared" ref="A322" si="73">A318+1</f>
        <v>77</v>
      </c>
      <c r="B322" s="166" t="s">
        <v>336</v>
      </c>
      <c r="C322" s="166" t="s">
        <v>338</v>
      </c>
      <c r="D322" s="166" t="s">
        <v>24</v>
      </c>
      <c r="E322" s="301" t="s">
        <v>340</v>
      </c>
      <c r="F322" s="301"/>
      <c r="G322" s="301" t="s">
        <v>332</v>
      </c>
      <c r="H322" s="318"/>
      <c r="I322" s="169"/>
      <c r="J322" s="50" t="s">
        <v>2</v>
      </c>
      <c r="K322" s="51"/>
      <c r="L322" s="51"/>
      <c r="M322" s="52"/>
      <c r="N322" s="128"/>
      <c r="V322" s="150"/>
    </row>
    <row r="323" spans="1:22" ht="13.8" thickBot="1">
      <c r="A323" s="297"/>
      <c r="B323" s="53"/>
      <c r="C323" s="53"/>
      <c r="D323" s="146"/>
      <c r="E323" s="53"/>
      <c r="F323" s="53"/>
      <c r="G323" s="302"/>
      <c r="H323" s="303"/>
      <c r="I323" s="304"/>
      <c r="J323" s="55" t="s">
        <v>2</v>
      </c>
      <c r="K323" s="55"/>
      <c r="L323" s="55"/>
      <c r="M323" s="64"/>
      <c r="N323" s="128"/>
      <c r="V323" s="150">
        <f>G323</f>
        <v>0</v>
      </c>
    </row>
    <row r="324" spans="1:22" ht="21" thickBot="1">
      <c r="A324" s="297"/>
      <c r="B324" s="167" t="s">
        <v>337</v>
      </c>
      <c r="C324" s="167" t="s">
        <v>339</v>
      </c>
      <c r="D324" s="167" t="s">
        <v>23</v>
      </c>
      <c r="E324" s="305" t="s">
        <v>341</v>
      </c>
      <c r="F324" s="305"/>
      <c r="G324" s="309"/>
      <c r="H324" s="310"/>
      <c r="I324" s="311"/>
      <c r="J324" s="57" t="s">
        <v>1</v>
      </c>
      <c r="K324" s="58"/>
      <c r="L324" s="58"/>
      <c r="M324" s="59"/>
      <c r="N324" s="128"/>
      <c r="V324" s="150"/>
    </row>
    <row r="325" spans="1:22" ht="13.8" thickBot="1">
      <c r="A325" s="298"/>
      <c r="B325" s="60"/>
      <c r="C325" s="60"/>
      <c r="D325" s="65"/>
      <c r="E325" s="62" t="s">
        <v>4</v>
      </c>
      <c r="F325" s="63"/>
      <c r="G325" s="315"/>
      <c r="H325" s="316"/>
      <c r="I325" s="317"/>
      <c r="J325" s="57" t="s">
        <v>0</v>
      </c>
      <c r="K325" s="58"/>
      <c r="L325" s="58"/>
      <c r="M325" s="59"/>
      <c r="N325" s="128"/>
      <c r="V325" s="150"/>
    </row>
    <row r="326" spans="1:22" ht="21.6" thickTop="1" thickBot="1">
      <c r="A326" s="296">
        <f t="shared" ref="A326" si="74">A322+1</f>
        <v>78</v>
      </c>
      <c r="B326" s="166" t="s">
        <v>336</v>
      </c>
      <c r="C326" s="166" t="s">
        <v>338</v>
      </c>
      <c r="D326" s="166" t="s">
        <v>24</v>
      </c>
      <c r="E326" s="301" t="s">
        <v>340</v>
      </c>
      <c r="F326" s="301"/>
      <c r="G326" s="301" t="s">
        <v>332</v>
      </c>
      <c r="H326" s="318"/>
      <c r="I326" s="169"/>
      <c r="J326" s="50" t="s">
        <v>2</v>
      </c>
      <c r="K326" s="51"/>
      <c r="L326" s="51"/>
      <c r="M326" s="52"/>
      <c r="N326" s="128"/>
      <c r="V326" s="150"/>
    </row>
    <row r="327" spans="1:22" ht="13.8" thickBot="1">
      <c r="A327" s="297"/>
      <c r="B327" s="53"/>
      <c r="C327" s="53"/>
      <c r="D327" s="146"/>
      <c r="E327" s="53"/>
      <c r="F327" s="53"/>
      <c r="G327" s="302"/>
      <c r="H327" s="303"/>
      <c r="I327" s="304"/>
      <c r="J327" s="55" t="s">
        <v>2</v>
      </c>
      <c r="K327" s="55"/>
      <c r="L327" s="55"/>
      <c r="M327" s="64"/>
      <c r="N327" s="128"/>
      <c r="V327" s="150">
        <f>G327</f>
        <v>0</v>
      </c>
    </row>
    <row r="328" spans="1:22" ht="21" thickBot="1">
      <c r="A328" s="297"/>
      <c r="B328" s="167" t="s">
        <v>337</v>
      </c>
      <c r="C328" s="167" t="s">
        <v>339</v>
      </c>
      <c r="D328" s="167" t="s">
        <v>23</v>
      </c>
      <c r="E328" s="305" t="s">
        <v>341</v>
      </c>
      <c r="F328" s="305"/>
      <c r="G328" s="309"/>
      <c r="H328" s="310"/>
      <c r="I328" s="311"/>
      <c r="J328" s="57" t="s">
        <v>1</v>
      </c>
      <c r="K328" s="58"/>
      <c r="L328" s="58"/>
      <c r="M328" s="59"/>
      <c r="N328" s="128"/>
      <c r="V328" s="150"/>
    </row>
    <row r="329" spans="1:22" ht="13.8" thickBot="1">
      <c r="A329" s="298"/>
      <c r="B329" s="60"/>
      <c r="C329" s="60"/>
      <c r="D329" s="65"/>
      <c r="E329" s="62" t="s">
        <v>4</v>
      </c>
      <c r="F329" s="63"/>
      <c r="G329" s="315"/>
      <c r="H329" s="316"/>
      <c r="I329" s="317"/>
      <c r="J329" s="57" t="s">
        <v>0</v>
      </c>
      <c r="K329" s="58"/>
      <c r="L329" s="58"/>
      <c r="M329" s="59"/>
      <c r="N329" s="128"/>
      <c r="V329" s="150"/>
    </row>
    <row r="330" spans="1:22" ht="21.6" thickTop="1" thickBot="1">
      <c r="A330" s="296">
        <f t="shared" ref="A330" si="75">A326+1</f>
        <v>79</v>
      </c>
      <c r="B330" s="166" t="s">
        <v>336</v>
      </c>
      <c r="C330" s="166" t="s">
        <v>338</v>
      </c>
      <c r="D330" s="166" t="s">
        <v>24</v>
      </c>
      <c r="E330" s="301" t="s">
        <v>340</v>
      </c>
      <c r="F330" s="301"/>
      <c r="G330" s="301" t="s">
        <v>332</v>
      </c>
      <c r="H330" s="318"/>
      <c r="I330" s="169"/>
      <c r="J330" s="50" t="s">
        <v>2</v>
      </c>
      <c r="K330" s="51"/>
      <c r="L330" s="51"/>
      <c r="M330" s="52"/>
      <c r="N330" s="128"/>
      <c r="V330" s="150"/>
    </row>
    <row r="331" spans="1:22" ht="13.8" thickBot="1">
      <c r="A331" s="297"/>
      <c r="B331" s="53"/>
      <c r="C331" s="53"/>
      <c r="D331" s="146"/>
      <c r="E331" s="53"/>
      <c r="F331" s="53"/>
      <c r="G331" s="302"/>
      <c r="H331" s="303"/>
      <c r="I331" s="304"/>
      <c r="J331" s="55" t="s">
        <v>2</v>
      </c>
      <c r="K331" s="55"/>
      <c r="L331" s="55"/>
      <c r="M331" s="64"/>
      <c r="N331" s="128"/>
      <c r="V331" s="150">
        <f>G331</f>
        <v>0</v>
      </c>
    </row>
    <row r="332" spans="1:22" ht="21" thickBot="1">
      <c r="A332" s="297"/>
      <c r="B332" s="167" t="s">
        <v>337</v>
      </c>
      <c r="C332" s="167" t="s">
        <v>339</v>
      </c>
      <c r="D332" s="167" t="s">
        <v>23</v>
      </c>
      <c r="E332" s="305" t="s">
        <v>341</v>
      </c>
      <c r="F332" s="305"/>
      <c r="G332" s="309"/>
      <c r="H332" s="310"/>
      <c r="I332" s="311"/>
      <c r="J332" s="57" t="s">
        <v>1</v>
      </c>
      <c r="K332" s="58"/>
      <c r="L332" s="58"/>
      <c r="M332" s="59"/>
      <c r="N332" s="128"/>
      <c r="V332" s="150"/>
    </row>
    <row r="333" spans="1:22" ht="13.8" thickBot="1">
      <c r="A333" s="298"/>
      <c r="B333" s="60"/>
      <c r="C333" s="60"/>
      <c r="D333" s="65"/>
      <c r="E333" s="62" t="s">
        <v>4</v>
      </c>
      <c r="F333" s="63"/>
      <c r="G333" s="315"/>
      <c r="H333" s="316"/>
      <c r="I333" s="317"/>
      <c r="J333" s="57" t="s">
        <v>0</v>
      </c>
      <c r="K333" s="58"/>
      <c r="L333" s="58"/>
      <c r="M333" s="59"/>
      <c r="N333" s="128"/>
      <c r="V333" s="150"/>
    </row>
    <row r="334" spans="1:22" ht="21.6" thickTop="1" thickBot="1">
      <c r="A334" s="296">
        <f t="shared" ref="A334" si="76">A330+1</f>
        <v>80</v>
      </c>
      <c r="B334" s="166" t="s">
        <v>336</v>
      </c>
      <c r="C334" s="166" t="s">
        <v>338</v>
      </c>
      <c r="D334" s="166" t="s">
        <v>24</v>
      </c>
      <c r="E334" s="301" t="s">
        <v>340</v>
      </c>
      <c r="F334" s="301"/>
      <c r="G334" s="301" t="s">
        <v>332</v>
      </c>
      <c r="H334" s="318"/>
      <c r="I334" s="169"/>
      <c r="J334" s="50" t="s">
        <v>2</v>
      </c>
      <c r="K334" s="51"/>
      <c r="L334" s="51"/>
      <c r="M334" s="52"/>
      <c r="N334" s="128"/>
      <c r="V334" s="150"/>
    </row>
    <row r="335" spans="1:22" ht="13.8" thickBot="1">
      <c r="A335" s="297"/>
      <c r="B335" s="53"/>
      <c r="C335" s="53"/>
      <c r="D335" s="146"/>
      <c r="E335" s="53"/>
      <c r="F335" s="53"/>
      <c r="G335" s="302"/>
      <c r="H335" s="303"/>
      <c r="I335" s="304"/>
      <c r="J335" s="55" t="s">
        <v>2</v>
      </c>
      <c r="K335" s="55"/>
      <c r="L335" s="55"/>
      <c r="M335" s="64"/>
      <c r="N335" s="128"/>
      <c r="V335" s="150">
        <f>G335</f>
        <v>0</v>
      </c>
    </row>
    <row r="336" spans="1:22" ht="21" thickBot="1">
      <c r="A336" s="297"/>
      <c r="B336" s="167" t="s">
        <v>337</v>
      </c>
      <c r="C336" s="167" t="s">
        <v>339</v>
      </c>
      <c r="D336" s="167" t="s">
        <v>23</v>
      </c>
      <c r="E336" s="305" t="s">
        <v>341</v>
      </c>
      <c r="F336" s="305"/>
      <c r="G336" s="309"/>
      <c r="H336" s="310"/>
      <c r="I336" s="311"/>
      <c r="J336" s="57" t="s">
        <v>1</v>
      </c>
      <c r="K336" s="58"/>
      <c r="L336" s="58"/>
      <c r="M336" s="59"/>
      <c r="N336" s="128"/>
      <c r="V336" s="150"/>
    </row>
    <row r="337" spans="1:22" ht="13.8" thickBot="1">
      <c r="A337" s="298"/>
      <c r="B337" s="60"/>
      <c r="C337" s="60"/>
      <c r="D337" s="65"/>
      <c r="E337" s="62" t="s">
        <v>4</v>
      </c>
      <c r="F337" s="63"/>
      <c r="G337" s="315"/>
      <c r="H337" s="316"/>
      <c r="I337" s="317"/>
      <c r="J337" s="57" t="s">
        <v>0</v>
      </c>
      <c r="K337" s="58"/>
      <c r="L337" s="58"/>
      <c r="M337" s="59"/>
      <c r="N337" s="128"/>
      <c r="V337" s="150"/>
    </row>
    <row r="338" spans="1:22" ht="21.6" thickTop="1" thickBot="1">
      <c r="A338" s="296">
        <f t="shared" ref="A338" si="77">A334+1</f>
        <v>81</v>
      </c>
      <c r="B338" s="166" t="s">
        <v>336</v>
      </c>
      <c r="C338" s="166" t="s">
        <v>338</v>
      </c>
      <c r="D338" s="166" t="s">
        <v>24</v>
      </c>
      <c r="E338" s="301" t="s">
        <v>340</v>
      </c>
      <c r="F338" s="301"/>
      <c r="G338" s="301" t="s">
        <v>332</v>
      </c>
      <c r="H338" s="318"/>
      <c r="I338" s="169"/>
      <c r="J338" s="50" t="s">
        <v>2</v>
      </c>
      <c r="K338" s="51"/>
      <c r="L338" s="51"/>
      <c r="M338" s="52"/>
      <c r="N338" s="128"/>
      <c r="V338" s="150"/>
    </row>
    <row r="339" spans="1:22" ht="13.8" thickBot="1">
      <c r="A339" s="297"/>
      <c r="B339" s="53"/>
      <c r="C339" s="53"/>
      <c r="D339" s="146"/>
      <c r="E339" s="53"/>
      <c r="F339" s="53"/>
      <c r="G339" s="302"/>
      <c r="H339" s="303"/>
      <c r="I339" s="304"/>
      <c r="J339" s="55" t="s">
        <v>2</v>
      </c>
      <c r="K339" s="55"/>
      <c r="L339" s="55"/>
      <c r="M339" s="64"/>
      <c r="N339" s="128"/>
      <c r="V339" s="150">
        <f>G339</f>
        <v>0</v>
      </c>
    </row>
    <row r="340" spans="1:22" ht="21" thickBot="1">
      <c r="A340" s="297"/>
      <c r="B340" s="167" t="s">
        <v>337</v>
      </c>
      <c r="C340" s="167" t="s">
        <v>339</v>
      </c>
      <c r="D340" s="167" t="s">
        <v>23</v>
      </c>
      <c r="E340" s="305" t="s">
        <v>341</v>
      </c>
      <c r="F340" s="305"/>
      <c r="G340" s="309"/>
      <c r="H340" s="310"/>
      <c r="I340" s="311"/>
      <c r="J340" s="57" t="s">
        <v>1</v>
      </c>
      <c r="K340" s="58"/>
      <c r="L340" s="58"/>
      <c r="M340" s="59"/>
      <c r="N340" s="128"/>
      <c r="V340" s="150"/>
    </row>
    <row r="341" spans="1:22" ht="13.8" thickBot="1">
      <c r="A341" s="298"/>
      <c r="B341" s="60"/>
      <c r="C341" s="60"/>
      <c r="D341" s="65"/>
      <c r="E341" s="62" t="s">
        <v>4</v>
      </c>
      <c r="F341" s="63"/>
      <c r="G341" s="315"/>
      <c r="H341" s="316"/>
      <c r="I341" s="317"/>
      <c r="J341" s="57" t="s">
        <v>0</v>
      </c>
      <c r="K341" s="58"/>
      <c r="L341" s="58"/>
      <c r="M341" s="59"/>
      <c r="N341" s="128"/>
      <c r="V341" s="150"/>
    </row>
    <row r="342" spans="1:22" ht="21.6" thickTop="1" thickBot="1">
      <c r="A342" s="296">
        <f t="shared" ref="A342" si="78">A338+1</f>
        <v>82</v>
      </c>
      <c r="B342" s="166" t="s">
        <v>336</v>
      </c>
      <c r="C342" s="166" t="s">
        <v>338</v>
      </c>
      <c r="D342" s="166" t="s">
        <v>24</v>
      </c>
      <c r="E342" s="301" t="s">
        <v>340</v>
      </c>
      <c r="F342" s="301"/>
      <c r="G342" s="301" t="s">
        <v>332</v>
      </c>
      <c r="H342" s="318"/>
      <c r="I342" s="169"/>
      <c r="J342" s="50" t="s">
        <v>2</v>
      </c>
      <c r="K342" s="51"/>
      <c r="L342" s="51"/>
      <c r="M342" s="52"/>
      <c r="N342" s="128"/>
      <c r="V342" s="150"/>
    </row>
    <row r="343" spans="1:22" ht="13.8" thickBot="1">
      <c r="A343" s="297"/>
      <c r="B343" s="53"/>
      <c r="C343" s="53"/>
      <c r="D343" s="146"/>
      <c r="E343" s="53"/>
      <c r="F343" s="53"/>
      <c r="G343" s="302"/>
      <c r="H343" s="303"/>
      <c r="I343" s="304"/>
      <c r="J343" s="55" t="s">
        <v>2</v>
      </c>
      <c r="K343" s="55"/>
      <c r="L343" s="55"/>
      <c r="M343" s="64"/>
      <c r="N343" s="128"/>
      <c r="V343" s="150">
        <f>G343</f>
        <v>0</v>
      </c>
    </row>
    <row r="344" spans="1:22" ht="21" thickBot="1">
      <c r="A344" s="297"/>
      <c r="B344" s="167" t="s">
        <v>337</v>
      </c>
      <c r="C344" s="167" t="s">
        <v>339</v>
      </c>
      <c r="D344" s="167" t="s">
        <v>23</v>
      </c>
      <c r="E344" s="305" t="s">
        <v>341</v>
      </c>
      <c r="F344" s="305"/>
      <c r="G344" s="309"/>
      <c r="H344" s="310"/>
      <c r="I344" s="311"/>
      <c r="J344" s="57" t="s">
        <v>1</v>
      </c>
      <c r="K344" s="58"/>
      <c r="L344" s="58"/>
      <c r="M344" s="59"/>
      <c r="N344" s="128"/>
      <c r="V344" s="150"/>
    </row>
    <row r="345" spans="1:22" ht="13.8" thickBot="1">
      <c r="A345" s="298"/>
      <c r="B345" s="60"/>
      <c r="C345" s="60"/>
      <c r="D345" s="65"/>
      <c r="E345" s="62" t="s">
        <v>4</v>
      </c>
      <c r="F345" s="63"/>
      <c r="G345" s="315"/>
      <c r="H345" s="316"/>
      <c r="I345" s="317"/>
      <c r="J345" s="57" t="s">
        <v>0</v>
      </c>
      <c r="K345" s="58"/>
      <c r="L345" s="58"/>
      <c r="M345" s="59"/>
      <c r="N345" s="128"/>
      <c r="V345" s="150"/>
    </row>
    <row r="346" spans="1:22" ht="21.6" thickTop="1" thickBot="1">
      <c r="A346" s="296">
        <f t="shared" ref="A346" si="79">A342+1</f>
        <v>83</v>
      </c>
      <c r="B346" s="166" t="s">
        <v>336</v>
      </c>
      <c r="C346" s="166" t="s">
        <v>338</v>
      </c>
      <c r="D346" s="166" t="s">
        <v>24</v>
      </c>
      <c r="E346" s="301" t="s">
        <v>340</v>
      </c>
      <c r="F346" s="301"/>
      <c r="G346" s="301" t="s">
        <v>332</v>
      </c>
      <c r="H346" s="318"/>
      <c r="I346" s="169"/>
      <c r="J346" s="50" t="s">
        <v>2</v>
      </c>
      <c r="K346" s="51"/>
      <c r="L346" s="51"/>
      <c r="M346" s="52"/>
      <c r="N346" s="128"/>
      <c r="V346" s="150"/>
    </row>
    <row r="347" spans="1:22" ht="13.8" thickBot="1">
      <c r="A347" s="297"/>
      <c r="B347" s="53"/>
      <c r="C347" s="53"/>
      <c r="D347" s="146"/>
      <c r="E347" s="53"/>
      <c r="F347" s="53"/>
      <c r="G347" s="302"/>
      <c r="H347" s="303"/>
      <c r="I347" s="304"/>
      <c r="J347" s="55" t="s">
        <v>2</v>
      </c>
      <c r="K347" s="55"/>
      <c r="L347" s="55"/>
      <c r="M347" s="64"/>
      <c r="N347" s="128"/>
      <c r="V347" s="150">
        <f>G347</f>
        <v>0</v>
      </c>
    </row>
    <row r="348" spans="1:22" ht="21" thickBot="1">
      <c r="A348" s="297"/>
      <c r="B348" s="167" t="s">
        <v>337</v>
      </c>
      <c r="C348" s="167" t="s">
        <v>339</v>
      </c>
      <c r="D348" s="167" t="s">
        <v>23</v>
      </c>
      <c r="E348" s="305" t="s">
        <v>341</v>
      </c>
      <c r="F348" s="305"/>
      <c r="G348" s="309"/>
      <c r="H348" s="310"/>
      <c r="I348" s="311"/>
      <c r="J348" s="57" t="s">
        <v>1</v>
      </c>
      <c r="K348" s="58"/>
      <c r="L348" s="58"/>
      <c r="M348" s="59"/>
      <c r="N348" s="128"/>
      <c r="V348" s="150"/>
    </row>
    <row r="349" spans="1:22" ht="13.8" thickBot="1">
      <c r="A349" s="298"/>
      <c r="B349" s="60"/>
      <c r="C349" s="60"/>
      <c r="D349" s="65"/>
      <c r="E349" s="62" t="s">
        <v>4</v>
      </c>
      <c r="F349" s="63"/>
      <c r="G349" s="315"/>
      <c r="H349" s="316"/>
      <c r="I349" s="317"/>
      <c r="J349" s="57" t="s">
        <v>0</v>
      </c>
      <c r="K349" s="58"/>
      <c r="L349" s="58"/>
      <c r="M349" s="59"/>
      <c r="N349" s="128"/>
      <c r="V349" s="150"/>
    </row>
    <row r="350" spans="1:22" ht="21.6" thickTop="1" thickBot="1">
      <c r="A350" s="296">
        <f t="shared" ref="A350" si="80">A346+1</f>
        <v>84</v>
      </c>
      <c r="B350" s="166" t="s">
        <v>336</v>
      </c>
      <c r="C350" s="166" t="s">
        <v>338</v>
      </c>
      <c r="D350" s="166" t="s">
        <v>24</v>
      </c>
      <c r="E350" s="301" t="s">
        <v>340</v>
      </c>
      <c r="F350" s="301"/>
      <c r="G350" s="301" t="s">
        <v>332</v>
      </c>
      <c r="H350" s="318"/>
      <c r="I350" s="169"/>
      <c r="J350" s="50" t="s">
        <v>2</v>
      </c>
      <c r="K350" s="51"/>
      <c r="L350" s="51"/>
      <c r="M350" s="52"/>
      <c r="N350" s="128"/>
      <c r="V350" s="150"/>
    </row>
    <row r="351" spans="1:22" ht="13.8" thickBot="1">
      <c r="A351" s="297"/>
      <c r="B351" s="53"/>
      <c r="C351" s="53"/>
      <c r="D351" s="146"/>
      <c r="E351" s="53"/>
      <c r="F351" s="53"/>
      <c r="G351" s="302"/>
      <c r="H351" s="303"/>
      <c r="I351" s="304"/>
      <c r="J351" s="55" t="s">
        <v>2</v>
      </c>
      <c r="K351" s="55"/>
      <c r="L351" s="55"/>
      <c r="M351" s="64"/>
      <c r="N351" s="128"/>
      <c r="V351" s="150">
        <f>G351</f>
        <v>0</v>
      </c>
    </row>
    <row r="352" spans="1:22" ht="21" thickBot="1">
      <c r="A352" s="297"/>
      <c r="B352" s="167" t="s">
        <v>337</v>
      </c>
      <c r="C352" s="167" t="s">
        <v>339</v>
      </c>
      <c r="D352" s="167" t="s">
        <v>23</v>
      </c>
      <c r="E352" s="305" t="s">
        <v>341</v>
      </c>
      <c r="F352" s="305"/>
      <c r="G352" s="309"/>
      <c r="H352" s="310"/>
      <c r="I352" s="311"/>
      <c r="J352" s="57" t="s">
        <v>1</v>
      </c>
      <c r="K352" s="58"/>
      <c r="L352" s="58"/>
      <c r="M352" s="59"/>
      <c r="N352" s="128"/>
      <c r="V352" s="150"/>
    </row>
    <row r="353" spans="1:22" ht="13.8" thickBot="1">
      <c r="A353" s="298"/>
      <c r="B353" s="60"/>
      <c r="C353" s="60"/>
      <c r="D353" s="65"/>
      <c r="E353" s="62" t="s">
        <v>4</v>
      </c>
      <c r="F353" s="63"/>
      <c r="G353" s="315"/>
      <c r="H353" s="316"/>
      <c r="I353" s="317"/>
      <c r="J353" s="57" t="s">
        <v>0</v>
      </c>
      <c r="K353" s="58"/>
      <c r="L353" s="58"/>
      <c r="M353" s="59"/>
      <c r="N353" s="128"/>
      <c r="V353" s="150"/>
    </row>
    <row r="354" spans="1:22" ht="21.6" thickTop="1" thickBot="1">
      <c r="A354" s="296">
        <f t="shared" ref="A354" si="81">A350+1</f>
        <v>85</v>
      </c>
      <c r="B354" s="166" t="s">
        <v>336</v>
      </c>
      <c r="C354" s="166" t="s">
        <v>338</v>
      </c>
      <c r="D354" s="166" t="s">
        <v>24</v>
      </c>
      <c r="E354" s="301" t="s">
        <v>340</v>
      </c>
      <c r="F354" s="301"/>
      <c r="G354" s="301" t="s">
        <v>332</v>
      </c>
      <c r="H354" s="318"/>
      <c r="I354" s="169"/>
      <c r="J354" s="50" t="s">
        <v>2</v>
      </c>
      <c r="K354" s="51"/>
      <c r="L354" s="51"/>
      <c r="M354" s="52"/>
      <c r="N354" s="128"/>
      <c r="V354" s="150"/>
    </row>
    <row r="355" spans="1:22" ht="13.8" thickBot="1">
      <c r="A355" s="297"/>
      <c r="B355" s="53"/>
      <c r="C355" s="53"/>
      <c r="D355" s="146"/>
      <c r="E355" s="53"/>
      <c r="F355" s="53"/>
      <c r="G355" s="302"/>
      <c r="H355" s="303"/>
      <c r="I355" s="304"/>
      <c r="J355" s="55" t="s">
        <v>2</v>
      </c>
      <c r="K355" s="55"/>
      <c r="L355" s="55"/>
      <c r="M355" s="64"/>
      <c r="N355" s="128"/>
      <c r="V355" s="150">
        <f>G355</f>
        <v>0</v>
      </c>
    </row>
    <row r="356" spans="1:22" ht="21" thickBot="1">
      <c r="A356" s="297"/>
      <c r="B356" s="167" t="s">
        <v>337</v>
      </c>
      <c r="C356" s="167" t="s">
        <v>339</v>
      </c>
      <c r="D356" s="167" t="s">
        <v>23</v>
      </c>
      <c r="E356" s="305" t="s">
        <v>341</v>
      </c>
      <c r="F356" s="305"/>
      <c r="G356" s="309"/>
      <c r="H356" s="310"/>
      <c r="I356" s="311"/>
      <c r="J356" s="57" t="s">
        <v>1</v>
      </c>
      <c r="K356" s="58"/>
      <c r="L356" s="58"/>
      <c r="M356" s="59"/>
      <c r="N356" s="128"/>
      <c r="V356" s="150"/>
    </row>
    <row r="357" spans="1:22" ht="13.8" thickBot="1">
      <c r="A357" s="298"/>
      <c r="B357" s="60"/>
      <c r="C357" s="60"/>
      <c r="D357" s="65"/>
      <c r="E357" s="62" t="s">
        <v>4</v>
      </c>
      <c r="F357" s="63"/>
      <c r="G357" s="315"/>
      <c r="H357" s="316"/>
      <c r="I357" s="317"/>
      <c r="J357" s="57" t="s">
        <v>0</v>
      </c>
      <c r="K357" s="58"/>
      <c r="L357" s="58"/>
      <c r="M357" s="59"/>
      <c r="N357" s="128"/>
      <c r="V357" s="150"/>
    </row>
    <row r="358" spans="1:22" ht="21.6" thickTop="1" thickBot="1">
      <c r="A358" s="296">
        <f t="shared" ref="A358" si="82">A354+1</f>
        <v>86</v>
      </c>
      <c r="B358" s="166" t="s">
        <v>336</v>
      </c>
      <c r="C358" s="166" t="s">
        <v>338</v>
      </c>
      <c r="D358" s="166" t="s">
        <v>24</v>
      </c>
      <c r="E358" s="301" t="s">
        <v>340</v>
      </c>
      <c r="F358" s="301"/>
      <c r="G358" s="301" t="s">
        <v>332</v>
      </c>
      <c r="H358" s="318"/>
      <c r="I358" s="169"/>
      <c r="J358" s="50" t="s">
        <v>2</v>
      </c>
      <c r="K358" s="51"/>
      <c r="L358" s="51"/>
      <c r="M358" s="52"/>
      <c r="N358" s="128"/>
      <c r="V358" s="150"/>
    </row>
    <row r="359" spans="1:22" ht="13.8" thickBot="1">
      <c r="A359" s="297"/>
      <c r="B359" s="53"/>
      <c r="C359" s="53"/>
      <c r="D359" s="146"/>
      <c r="E359" s="53"/>
      <c r="F359" s="53"/>
      <c r="G359" s="302"/>
      <c r="H359" s="303"/>
      <c r="I359" s="304"/>
      <c r="J359" s="55" t="s">
        <v>2</v>
      </c>
      <c r="K359" s="55"/>
      <c r="L359" s="55"/>
      <c r="M359" s="64"/>
      <c r="N359" s="128"/>
      <c r="V359" s="150">
        <f>G359</f>
        <v>0</v>
      </c>
    </row>
    <row r="360" spans="1:22" ht="21" thickBot="1">
      <c r="A360" s="297"/>
      <c r="B360" s="167" t="s">
        <v>337</v>
      </c>
      <c r="C360" s="167" t="s">
        <v>339</v>
      </c>
      <c r="D360" s="167" t="s">
        <v>23</v>
      </c>
      <c r="E360" s="305" t="s">
        <v>341</v>
      </c>
      <c r="F360" s="305"/>
      <c r="G360" s="309"/>
      <c r="H360" s="310"/>
      <c r="I360" s="311"/>
      <c r="J360" s="57" t="s">
        <v>1</v>
      </c>
      <c r="K360" s="58"/>
      <c r="L360" s="58"/>
      <c r="M360" s="59"/>
      <c r="N360" s="128"/>
      <c r="V360" s="150"/>
    </row>
    <row r="361" spans="1:22" ht="13.8" thickBot="1">
      <c r="A361" s="298"/>
      <c r="B361" s="60"/>
      <c r="C361" s="60"/>
      <c r="D361" s="65"/>
      <c r="E361" s="62" t="s">
        <v>4</v>
      </c>
      <c r="F361" s="63"/>
      <c r="G361" s="315"/>
      <c r="H361" s="316"/>
      <c r="I361" s="317"/>
      <c r="J361" s="57" t="s">
        <v>0</v>
      </c>
      <c r="K361" s="58"/>
      <c r="L361" s="58"/>
      <c r="M361" s="59"/>
      <c r="N361" s="128"/>
      <c r="V361" s="150"/>
    </row>
    <row r="362" spans="1:22" ht="21.6" thickTop="1" thickBot="1">
      <c r="A362" s="296">
        <f t="shared" ref="A362" si="83">A358+1</f>
        <v>87</v>
      </c>
      <c r="B362" s="166" t="s">
        <v>336</v>
      </c>
      <c r="C362" s="166" t="s">
        <v>338</v>
      </c>
      <c r="D362" s="166" t="s">
        <v>24</v>
      </c>
      <c r="E362" s="301" t="s">
        <v>340</v>
      </c>
      <c r="F362" s="301"/>
      <c r="G362" s="301" t="s">
        <v>332</v>
      </c>
      <c r="H362" s="318"/>
      <c r="I362" s="169"/>
      <c r="J362" s="50" t="s">
        <v>2</v>
      </c>
      <c r="K362" s="51"/>
      <c r="L362" s="51"/>
      <c r="M362" s="52"/>
      <c r="N362" s="128"/>
      <c r="V362" s="150"/>
    </row>
    <row r="363" spans="1:22" ht="13.8" thickBot="1">
      <c r="A363" s="297"/>
      <c r="B363" s="53"/>
      <c r="C363" s="53"/>
      <c r="D363" s="146"/>
      <c r="E363" s="53"/>
      <c r="F363" s="53"/>
      <c r="G363" s="302"/>
      <c r="H363" s="303"/>
      <c r="I363" s="304"/>
      <c r="J363" s="55" t="s">
        <v>2</v>
      </c>
      <c r="K363" s="55"/>
      <c r="L363" s="55"/>
      <c r="M363" s="64"/>
      <c r="N363" s="128"/>
      <c r="V363" s="150">
        <f>G363</f>
        <v>0</v>
      </c>
    </row>
    <row r="364" spans="1:22" ht="21" thickBot="1">
      <c r="A364" s="297"/>
      <c r="B364" s="167" t="s">
        <v>337</v>
      </c>
      <c r="C364" s="167" t="s">
        <v>339</v>
      </c>
      <c r="D364" s="167" t="s">
        <v>23</v>
      </c>
      <c r="E364" s="305" t="s">
        <v>341</v>
      </c>
      <c r="F364" s="305"/>
      <c r="G364" s="309"/>
      <c r="H364" s="310"/>
      <c r="I364" s="311"/>
      <c r="J364" s="57" t="s">
        <v>1</v>
      </c>
      <c r="K364" s="58"/>
      <c r="L364" s="58"/>
      <c r="M364" s="59"/>
      <c r="N364" s="128"/>
      <c r="V364" s="150"/>
    </row>
    <row r="365" spans="1:22" ht="13.8" thickBot="1">
      <c r="A365" s="298"/>
      <c r="B365" s="60"/>
      <c r="C365" s="60"/>
      <c r="D365" s="65"/>
      <c r="E365" s="62" t="s">
        <v>4</v>
      </c>
      <c r="F365" s="63"/>
      <c r="G365" s="315"/>
      <c r="H365" s="316"/>
      <c r="I365" s="317"/>
      <c r="J365" s="57" t="s">
        <v>0</v>
      </c>
      <c r="K365" s="58"/>
      <c r="L365" s="58"/>
      <c r="M365" s="59"/>
      <c r="N365" s="128"/>
      <c r="V365" s="150"/>
    </row>
    <row r="366" spans="1:22" ht="21.6" thickTop="1" thickBot="1">
      <c r="A366" s="296">
        <f t="shared" ref="A366" si="84">A362+1</f>
        <v>88</v>
      </c>
      <c r="B366" s="166" t="s">
        <v>336</v>
      </c>
      <c r="C366" s="166" t="s">
        <v>338</v>
      </c>
      <c r="D366" s="166" t="s">
        <v>24</v>
      </c>
      <c r="E366" s="301" t="s">
        <v>340</v>
      </c>
      <c r="F366" s="301"/>
      <c r="G366" s="301" t="s">
        <v>332</v>
      </c>
      <c r="H366" s="318"/>
      <c r="I366" s="169"/>
      <c r="J366" s="50" t="s">
        <v>2</v>
      </c>
      <c r="K366" s="51"/>
      <c r="L366" s="51"/>
      <c r="M366" s="52"/>
      <c r="N366" s="128"/>
      <c r="V366" s="150"/>
    </row>
    <row r="367" spans="1:22" ht="13.8" thickBot="1">
      <c r="A367" s="297"/>
      <c r="B367" s="53"/>
      <c r="C367" s="53"/>
      <c r="D367" s="146"/>
      <c r="E367" s="53"/>
      <c r="F367" s="53"/>
      <c r="G367" s="302"/>
      <c r="H367" s="303"/>
      <c r="I367" s="304"/>
      <c r="J367" s="55" t="s">
        <v>2</v>
      </c>
      <c r="K367" s="55"/>
      <c r="L367" s="55"/>
      <c r="M367" s="64"/>
      <c r="N367" s="128"/>
      <c r="V367" s="150">
        <f>G367</f>
        <v>0</v>
      </c>
    </row>
    <row r="368" spans="1:22" ht="21" thickBot="1">
      <c r="A368" s="297"/>
      <c r="B368" s="167" t="s">
        <v>337</v>
      </c>
      <c r="C368" s="167" t="s">
        <v>339</v>
      </c>
      <c r="D368" s="167" t="s">
        <v>23</v>
      </c>
      <c r="E368" s="305" t="s">
        <v>341</v>
      </c>
      <c r="F368" s="305"/>
      <c r="G368" s="309"/>
      <c r="H368" s="310"/>
      <c r="I368" s="311"/>
      <c r="J368" s="57" t="s">
        <v>1</v>
      </c>
      <c r="K368" s="58"/>
      <c r="L368" s="58"/>
      <c r="M368" s="59"/>
      <c r="N368" s="128"/>
      <c r="V368" s="150"/>
    </row>
    <row r="369" spans="1:22" ht="13.8" thickBot="1">
      <c r="A369" s="298"/>
      <c r="B369" s="60"/>
      <c r="C369" s="60"/>
      <c r="D369" s="65"/>
      <c r="E369" s="62" t="s">
        <v>4</v>
      </c>
      <c r="F369" s="63"/>
      <c r="G369" s="315"/>
      <c r="H369" s="316"/>
      <c r="I369" s="317"/>
      <c r="J369" s="57" t="s">
        <v>0</v>
      </c>
      <c r="K369" s="58"/>
      <c r="L369" s="58"/>
      <c r="M369" s="59"/>
      <c r="N369" s="128"/>
      <c r="V369" s="150"/>
    </row>
    <row r="370" spans="1:22" ht="21.6" thickTop="1" thickBot="1">
      <c r="A370" s="296">
        <f t="shared" ref="A370" si="85">A366+1</f>
        <v>89</v>
      </c>
      <c r="B370" s="166" t="s">
        <v>336</v>
      </c>
      <c r="C370" s="166" t="s">
        <v>338</v>
      </c>
      <c r="D370" s="166" t="s">
        <v>24</v>
      </c>
      <c r="E370" s="301" t="s">
        <v>340</v>
      </c>
      <c r="F370" s="301"/>
      <c r="G370" s="301" t="s">
        <v>332</v>
      </c>
      <c r="H370" s="318"/>
      <c r="I370" s="169"/>
      <c r="J370" s="50" t="s">
        <v>2</v>
      </c>
      <c r="K370" s="51"/>
      <c r="L370" s="51"/>
      <c r="M370" s="52"/>
      <c r="N370" s="128"/>
      <c r="V370" s="150"/>
    </row>
    <row r="371" spans="1:22" ht="13.8" thickBot="1">
      <c r="A371" s="297"/>
      <c r="B371" s="53"/>
      <c r="C371" s="53"/>
      <c r="D371" s="146"/>
      <c r="E371" s="53"/>
      <c r="F371" s="53"/>
      <c r="G371" s="302"/>
      <c r="H371" s="303"/>
      <c r="I371" s="304"/>
      <c r="J371" s="55" t="s">
        <v>2</v>
      </c>
      <c r="K371" s="55"/>
      <c r="L371" s="55"/>
      <c r="M371" s="64"/>
      <c r="N371" s="128"/>
      <c r="V371" s="150">
        <f>G371</f>
        <v>0</v>
      </c>
    </row>
    <row r="372" spans="1:22" ht="21" thickBot="1">
      <c r="A372" s="297"/>
      <c r="B372" s="167" t="s">
        <v>337</v>
      </c>
      <c r="C372" s="167" t="s">
        <v>339</v>
      </c>
      <c r="D372" s="167" t="s">
        <v>23</v>
      </c>
      <c r="E372" s="305" t="s">
        <v>341</v>
      </c>
      <c r="F372" s="305"/>
      <c r="G372" s="309"/>
      <c r="H372" s="310"/>
      <c r="I372" s="311"/>
      <c r="J372" s="57" t="s">
        <v>1</v>
      </c>
      <c r="K372" s="58"/>
      <c r="L372" s="58"/>
      <c r="M372" s="59"/>
      <c r="N372" s="128"/>
      <c r="V372" s="150"/>
    </row>
    <row r="373" spans="1:22" ht="13.8" thickBot="1">
      <c r="A373" s="298"/>
      <c r="B373" s="60"/>
      <c r="C373" s="60"/>
      <c r="D373" s="65"/>
      <c r="E373" s="62" t="s">
        <v>4</v>
      </c>
      <c r="F373" s="63"/>
      <c r="G373" s="315"/>
      <c r="H373" s="316"/>
      <c r="I373" s="317"/>
      <c r="J373" s="57" t="s">
        <v>0</v>
      </c>
      <c r="K373" s="58"/>
      <c r="L373" s="58"/>
      <c r="M373" s="59"/>
      <c r="N373" s="128"/>
      <c r="V373" s="150"/>
    </row>
    <row r="374" spans="1:22" ht="21.6" thickTop="1" thickBot="1">
      <c r="A374" s="296">
        <f t="shared" ref="A374" si="86">A370+1</f>
        <v>90</v>
      </c>
      <c r="B374" s="166" t="s">
        <v>336</v>
      </c>
      <c r="C374" s="166" t="s">
        <v>338</v>
      </c>
      <c r="D374" s="166" t="s">
        <v>24</v>
      </c>
      <c r="E374" s="301" t="s">
        <v>340</v>
      </c>
      <c r="F374" s="301"/>
      <c r="G374" s="301" t="s">
        <v>332</v>
      </c>
      <c r="H374" s="318"/>
      <c r="I374" s="169"/>
      <c r="J374" s="50" t="s">
        <v>2</v>
      </c>
      <c r="K374" s="51"/>
      <c r="L374" s="51"/>
      <c r="M374" s="52"/>
      <c r="N374" s="128"/>
      <c r="V374" s="150"/>
    </row>
    <row r="375" spans="1:22" ht="13.8" thickBot="1">
      <c r="A375" s="297"/>
      <c r="B375" s="53"/>
      <c r="C375" s="53"/>
      <c r="D375" s="146"/>
      <c r="E375" s="53"/>
      <c r="F375" s="53"/>
      <c r="G375" s="302"/>
      <c r="H375" s="303"/>
      <c r="I375" s="304"/>
      <c r="J375" s="55" t="s">
        <v>2</v>
      </c>
      <c r="K375" s="55"/>
      <c r="L375" s="55"/>
      <c r="M375" s="64"/>
      <c r="N375" s="128"/>
      <c r="V375" s="150">
        <f>G375</f>
        <v>0</v>
      </c>
    </row>
    <row r="376" spans="1:22" ht="21" thickBot="1">
      <c r="A376" s="297"/>
      <c r="B376" s="167" t="s">
        <v>337</v>
      </c>
      <c r="C376" s="167" t="s">
        <v>339</v>
      </c>
      <c r="D376" s="167" t="s">
        <v>23</v>
      </c>
      <c r="E376" s="305" t="s">
        <v>341</v>
      </c>
      <c r="F376" s="305"/>
      <c r="G376" s="309"/>
      <c r="H376" s="310"/>
      <c r="I376" s="311"/>
      <c r="J376" s="57" t="s">
        <v>1</v>
      </c>
      <c r="K376" s="58"/>
      <c r="L376" s="58"/>
      <c r="M376" s="59"/>
      <c r="N376" s="128"/>
      <c r="V376" s="150"/>
    </row>
    <row r="377" spans="1:22" ht="13.8" thickBot="1">
      <c r="A377" s="298"/>
      <c r="B377" s="60"/>
      <c r="C377" s="60"/>
      <c r="D377" s="65"/>
      <c r="E377" s="62" t="s">
        <v>4</v>
      </c>
      <c r="F377" s="63"/>
      <c r="G377" s="315"/>
      <c r="H377" s="316"/>
      <c r="I377" s="317"/>
      <c r="J377" s="57" t="s">
        <v>0</v>
      </c>
      <c r="K377" s="58"/>
      <c r="L377" s="58"/>
      <c r="M377" s="59"/>
      <c r="N377" s="128"/>
      <c r="V377" s="150"/>
    </row>
    <row r="378" spans="1:22" ht="21.6" thickTop="1" thickBot="1">
      <c r="A378" s="296">
        <f t="shared" ref="A378" si="87">A374+1</f>
        <v>91</v>
      </c>
      <c r="B378" s="166" t="s">
        <v>336</v>
      </c>
      <c r="C378" s="166" t="s">
        <v>338</v>
      </c>
      <c r="D378" s="166" t="s">
        <v>24</v>
      </c>
      <c r="E378" s="301" t="s">
        <v>340</v>
      </c>
      <c r="F378" s="301"/>
      <c r="G378" s="301" t="s">
        <v>332</v>
      </c>
      <c r="H378" s="318"/>
      <c r="I378" s="169"/>
      <c r="J378" s="50" t="s">
        <v>2</v>
      </c>
      <c r="K378" s="51"/>
      <c r="L378" s="51"/>
      <c r="M378" s="52"/>
      <c r="N378" s="128"/>
      <c r="V378" s="150"/>
    </row>
    <row r="379" spans="1:22" ht="13.8" thickBot="1">
      <c r="A379" s="297"/>
      <c r="B379" s="53"/>
      <c r="C379" s="53"/>
      <c r="D379" s="146"/>
      <c r="E379" s="53"/>
      <c r="F379" s="53"/>
      <c r="G379" s="302"/>
      <c r="H379" s="303"/>
      <c r="I379" s="304"/>
      <c r="J379" s="55" t="s">
        <v>2</v>
      </c>
      <c r="K379" s="55"/>
      <c r="L379" s="55"/>
      <c r="M379" s="64"/>
      <c r="N379" s="128"/>
      <c r="V379" s="150">
        <f>G379</f>
        <v>0</v>
      </c>
    </row>
    <row r="380" spans="1:22" ht="21" thickBot="1">
      <c r="A380" s="297"/>
      <c r="B380" s="167" t="s">
        <v>337</v>
      </c>
      <c r="C380" s="167" t="s">
        <v>339</v>
      </c>
      <c r="D380" s="167" t="s">
        <v>23</v>
      </c>
      <c r="E380" s="305" t="s">
        <v>341</v>
      </c>
      <c r="F380" s="305"/>
      <c r="G380" s="309"/>
      <c r="H380" s="310"/>
      <c r="I380" s="311"/>
      <c r="J380" s="57" t="s">
        <v>1</v>
      </c>
      <c r="K380" s="58"/>
      <c r="L380" s="58"/>
      <c r="M380" s="59"/>
      <c r="N380" s="128"/>
      <c r="V380" s="150"/>
    </row>
    <row r="381" spans="1:22" ht="13.8" thickBot="1">
      <c r="A381" s="298"/>
      <c r="B381" s="60"/>
      <c r="C381" s="60"/>
      <c r="D381" s="65"/>
      <c r="E381" s="62" t="s">
        <v>4</v>
      </c>
      <c r="F381" s="63"/>
      <c r="G381" s="315"/>
      <c r="H381" s="316"/>
      <c r="I381" s="317"/>
      <c r="J381" s="57" t="s">
        <v>0</v>
      </c>
      <c r="K381" s="58"/>
      <c r="L381" s="58"/>
      <c r="M381" s="59"/>
      <c r="N381" s="128"/>
      <c r="V381" s="150"/>
    </row>
    <row r="382" spans="1:22" ht="21.6" thickTop="1" thickBot="1">
      <c r="A382" s="296">
        <f t="shared" ref="A382" si="88">A378+1</f>
        <v>92</v>
      </c>
      <c r="B382" s="166" t="s">
        <v>336</v>
      </c>
      <c r="C382" s="166" t="s">
        <v>338</v>
      </c>
      <c r="D382" s="166" t="s">
        <v>24</v>
      </c>
      <c r="E382" s="301" t="s">
        <v>340</v>
      </c>
      <c r="F382" s="301"/>
      <c r="G382" s="301" t="s">
        <v>332</v>
      </c>
      <c r="H382" s="318"/>
      <c r="I382" s="169"/>
      <c r="J382" s="50" t="s">
        <v>2</v>
      </c>
      <c r="K382" s="51"/>
      <c r="L382" s="51"/>
      <c r="M382" s="52"/>
      <c r="N382" s="128"/>
      <c r="V382" s="150"/>
    </row>
    <row r="383" spans="1:22" ht="13.8" thickBot="1">
      <c r="A383" s="297"/>
      <c r="B383" s="53"/>
      <c r="C383" s="53"/>
      <c r="D383" s="146"/>
      <c r="E383" s="53"/>
      <c r="F383" s="53"/>
      <c r="G383" s="302"/>
      <c r="H383" s="303"/>
      <c r="I383" s="304"/>
      <c r="J383" s="55" t="s">
        <v>2</v>
      </c>
      <c r="K383" s="55"/>
      <c r="L383" s="55"/>
      <c r="M383" s="64"/>
      <c r="N383" s="128"/>
      <c r="V383" s="150">
        <f>G383</f>
        <v>0</v>
      </c>
    </row>
    <row r="384" spans="1:22" ht="21" thickBot="1">
      <c r="A384" s="297"/>
      <c r="B384" s="167" t="s">
        <v>337</v>
      </c>
      <c r="C384" s="167" t="s">
        <v>339</v>
      </c>
      <c r="D384" s="167" t="s">
        <v>23</v>
      </c>
      <c r="E384" s="305" t="s">
        <v>341</v>
      </c>
      <c r="F384" s="305"/>
      <c r="G384" s="309"/>
      <c r="H384" s="310"/>
      <c r="I384" s="311"/>
      <c r="J384" s="57" t="s">
        <v>1</v>
      </c>
      <c r="K384" s="58"/>
      <c r="L384" s="58"/>
      <c r="M384" s="59"/>
      <c r="N384" s="128"/>
      <c r="V384" s="150"/>
    </row>
    <row r="385" spans="1:22" ht="13.8" thickBot="1">
      <c r="A385" s="298"/>
      <c r="B385" s="60"/>
      <c r="C385" s="60"/>
      <c r="D385" s="65"/>
      <c r="E385" s="62" t="s">
        <v>4</v>
      </c>
      <c r="F385" s="63"/>
      <c r="G385" s="315"/>
      <c r="H385" s="316"/>
      <c r="I385" s="317"/>
      <c r="J385" s="57" t="s">
        <v>0</v>
      </c>
      <c r="K385" s="58"/>
      <c r="L385" s="58"/>
      <c r="M385" s="59"/>
      <c r="N385" s="128"/>
      <c r="V385" s="150"/>
    </row>
    <row r="386" spans="1:22" ht="21.6" thickTop="1" thickBot="1">
      <c r="A386" s="296">
        <f t="shared" ref="A386" si="89">A382+1</f>
        <v>93</v>
      </c>
      <c r="B386" s="166" t="s">
        <v>336</v>
      </c>
      <c r="C386" s="166" t="s">
        <v>338</v>
      </c>
      <c r="D386" s="166" t="s">
        <v>24</v>
      </c>
      <c r="E386" s="301" t="s">
        <v>340</v>
      </c>
      <c r="F386" s="301"/>
      <c r="G386" s="301" t="s">
        <v>332</v>
      </c>
      <c r="H386" s="318"/>
      <c r="I386" s="169"/>
      <c r="J386" s="50" t="s">
        <v>2</v>
      </c>
      <c r="K386" s="51"/>
      <c r="L386" s="51"/>
      <c r="M386" s="52"/>
      <c r="N386" s="128"/>
      <c r="V386" s="150"/>
    </row>
    <row r="387" spans="1:22" ht="13.8" thickBot="1">
      <c r="A387" s="297"/>
      <c r="B387" s="53"/>
      <c r="C387" s="53"/>
      <c r="D387" s="146"/>
      <c r="E387" s="53"/>
      <c r="F387" s="53"/>
      <c r="G387" s="302"/>
      <c r="H387" s="303"/>
      <c r="I387" s="304"/>
      <c r="J387" s="55" t="s">
        <v>2</v>
      </c>
      <c r="K387" s="55"/>
      <c r="L387" s="55"/>
      <c r="M387" s="64"/>
      <c r="N387" s="128"/>
      <c r="V387" s="150">
        <f>G387</f>
        <v>0</v>
      </c>
    </row>
    <row r="388" spans="1:22" ht="21" thickBot="1">
      <c r="A388" s="297"/>
      <c r="B388" s="167" t="s">
        <v>337</v>
      </c>
      <c r="C388" s="167" t="s">
        <v>339</v>
      </c>
      <c r="D388" s="167" t="s">
        <v>23</v>
      </c>
      <c r="E388" s="305" t="s">
        <v>341</v>
      </c>
      <c r="F388" s="305"/>
      <c r="G388" s="309"/>
      <c r="H388" s="310"/>
      <c r="I388" s="311"/>
      <c r="J388" s="57" t="s">
        <v>1</v>
      </c>
      <c r="K388" s="58"/>
      <c r="L388" s="58"/>
      <c r="M388" s="59"/>
      <c r="N388" s="128"/>
      <c r="V388" s="150"/>
    </row>
    <row r="389" spans="1:22" ht="13.8" thickBot="1">
      <c r="A389" s="298"/>
      <c r="B389" s="60"/>
      <c r="C389" s="60"/>
      <c r="D389" s="65"/>
      <c r="E389" s="62" t="s">
        <v>4</v>
      </c>
      <c r="F389" s="63"/>
      <c r="G389" s="315"/>
      <c r="H389" s="316"/>
      <c r="I389" s="317"/>
      <c r="J389" s="57" t="s">
        <v>0</v>
      </c>
      <c r="K389" s="58"/>
      <c r="L389" s="58"/>
      <c r="M389" s="59"/>
      <c r="N389" s="128"/>
      <c r="V389" s="150"/>
    </row>
    <row r="390" spans="1:22" ht="21.6" thickTop="1" thickBot="1">
      <c r="A390" s="296">
        <f t="shared" ref="A390" si="90">A386+1</f>
        <v>94</v>
      </c>
      <c r="B390" s="166" t="s">
        <v>336</v>
      </c>
      <c r="C390" s="166" t="s">
        <v>338</v>
      </c>
      <c r="D390" s="166" t="s">
        <v>24</v>
      </c>
      <c r="E390" s="301" t="s">
        <v>340</v>
      </c>
      <c r="F390" s="301"/>
      <c r="G390" s="301" t="s">
        <v>332</v>
      </c>
      <c r="H390" s="318"/>
      <c r="I390" s="169"/>
      <c r="J390" s="50" t="s">
        <v>2</v>
      </c>
      <c r="K390" s="51"/>
      <c r="L390" s="51"/>
      <c r="M390" s="52"/>
      <c r="N390" s="128"/>
      <c r="V390" s="150"/>
    </row>
    <row r="391" spans="1:22" ht="13.8" thickBot="1">
      <c r="A391" s="297"/>
      <c r="B391" s="53"/>
      <c r="C391" s="53"/>
      <c r="D391" s="146"/>
      <c r="E391" s="53"/>
      <c r="F391" s="53"/>
      <c r="G391" s="302"/>
      <c r="H391" s="303"/>
      <c r="I391" s="304"/>
      <c r="J391" s="55" t="s">
        <v>2</v>
      </c>
      <c r="K391" s="55"/>
      <c r="L391" s="55"/>
      <c r="M391" s="64"/>
      <c r="N391" s="128"/>
      <c r="V391" s="150">
        <f>G391</f>
        <v>0</v>
      </c>
    </row>
    <row r="392" spans="1:22" ht="21" thickBot="1">
      <c r="A392" s="297"/>
      <c r="B392" s="167" t="s">
        <v>337</v>
      </c>
      <c r="C392" s="167" t="s">
        <v>339</v>
      </c>
      <c r="D392" s="167" t="s">
        <v>23</v>
      </c>
      <c r="E392" s="305" t="s">
        <v>341</v>
      </c>
      <c r="F392" s="305"/>
      <c r="G392" s="309"/>
      <c r="H392" s="310"/>
      <c r="I392" s="311"/>
      <c r="J392" s="57" t="s">
        <v>1</v>
      </c>
      <c r="K392" s="58"/>
      <c r="L392" s="58"/>
      <c r="M392" s="59"/>
      <c r="N392" s="128"/>
      <c r="V392" s="150"/>
    </row>
    <row r="393" spans="1:22" ht="13.8" thickBot="1">
      <c r="A393" s="298"/>
      <c r="B393" s="60"/>
      <c r="C393" s="60"/>
      <c r="D393" s="65"/>
      <c r="E393" s="62" t="s">
        <v>4</v>
      </c>
      <c r="F393" s="63"/>
      <c r="G393" s="315"/>
      <c r="H393" s="316"/>
      <c r="I393" s="317"/>
      <c r="J393" s="57" t="s">
        <v>0</v>
      </c>
      <c r="K393" s="58"/>
      <c r="L393" s="58"/>
      <c r="M393" s="59"/>
      <c r="N393" s="128"/>
      <c r="V393" s="150"/>
    </row>
    <row r="394" spans="1:22" ht="21.6" thickTop="1" thickBot="1">
      <c r="A394" s="296">
        <f t="shared" ref="A394" si="91">A390+1</f>
        <v>95</v>
      </c>
      <c r="B394" s="166" t="s">
        <v>336</v>
      </c>
      <c r="C394" s="166" t="s">
        <v>338</v>
      </c>
      <c r="D394" s="166" t="s">
        <v>24</v>
      </c>
      <c r="E394" s="301" t="s">
        <v>340</v>
      </c>
      <c r="F394" s="301"/>
      <c r="G394" s="301" t="s">
        <v>332</v>
      </c>
      <c r="H394" s="318"/>
      <c r="I394" s="169"/>
      <c r="J394" s="50" t="s">
        <v>2</v>
      </c>
      <c r="K394" s="51"/>
      <c r="L394" s="51"/>
      <c r="M394" s="52"/>
      <c r="N394" s="128"/>
      <c r="V394" s="150"/>
    </row>
    <row r="395" spans="1:22" ht="13.8" thickBot="1">
      <c r="A395" s="297"/>
      <c r="B395" s="53"/>
      <c r="C395" s="53"/>
      <c r="D395" s="146"/>
      <c r="E395" s="53"/>
      <c r="F395" s="53"/>
      <c r="G395" s="302"/>
      <c r="H395" s="303"/>
      <c r="I395" s="304"/>
      <c r="J395" s="55" t="s">
        <v>2</v>
      </c>
      <c r="K395" s="55"/>
      <c r="L395" s="55"/>
      <c r="M395" s="64"/>
      <c r="N395" s="128"/>
      <c r="V395" s="150">
        <f>G395</f>
        <v>0</v>
      </c>
    </row>
    <row r="396" spans="1:22" ht="21" thickBot="1">
      <c r="A396" s="297"/>
      <c r="B396" s="167" t="s">
        <v>337</v>
      </c>
      <c r="C396" s="167" t="s">
        <v>339</v>
      </c>
      <c r="D396" s="167" t="s">
        <v>23</v>
      </c>
      <c r="E396" s="305" t="s">
        <v>341</v>
      </c>
      <c r="F396" s="305"/>
      <c r="G396" s="309"/>
      <c r="H396" s="310"/>
      <c r="I396" s="311"/>
      <c r="J396" s="57" t="s">
        <v>1</v>
      </c>
      <c r="K396" s="58"/>
      <c r="L396" s="58"/>
      <c r="M396" s="59"/>
      <c r="N396" s="128"/>
      <c r="V396" s="150"/>
    </row>
    <row r="397" spans="1:22" ht="13.8" thickBot="1">
      <c r="A397" s="298"/>
      <c r="B397" s="60"/>
      <c r="C397" s="60"/>
      <c r="D397" s="65"/>
      <c r="E397" s="62" t="s">
        <v>4</v>
      </c>
      <c r="F397" s="63"/>
      <c r="G397" s="315"/>
      <c r="H397" s="316"/>
      <c r="I397" s="317"/>
      <c r="J397" s="57" t="s">
        <v>0</v>
      </c>
      <c r="K397" s="58"/>
      <c r="L397" s="58"/>
      <c r="M397" s="59"/>
      <c r="N397" s="128"/>
      <c r="V397" s="150"/>
    </row>
    <row r="398" spans="1:22" ht="21.6" thickTop="1" thickBot="1">
      <c r="A398" s="296">
        <f t="shared" ref="A398" si="92">A394+1</f>
        <v>96</v>
      </c>
      <c r="B398" s="166" t="s">
        <v>336</v>
      </c>
      <c r="C398" s="166" t="s">
        <v>338</v>
      </c>
      <c r="D398" s="166" t="s">
        <v>24</v>
      </c>
      <c r="E398" s="301" t="s">
        <v>340</v>
      </c>
      <c r="F398" s="301"/>
      <c r="G398" s="301" t="s">
        <v>332</v>
      </c>
      <c r="H398" s="318"/>
      <c r="I398" s="169"/>
      <c r="J398" s="50" t="s">
        <v>2</v>
      </c>
      <c r="K398" s="51"/>
      <c r="L398" s="51"/>
      <c r="M398" s="52"/>
      <c r="N398" s="128"/>
      <c r="V398" s="150"/>
    </row>
    <row r="399" spans="1:22" ht="13.8" thickBot="1">
      <c r="A399" s="297"/>
      <c r="B399" s="53"/>
      <c r="C399" s="53"/>
      <c r="D399" s="146"/>
      <c r="E399" s="53"/>
      <c r="F399" s="53"/>
      <c r="G399" s="302"/>
      <c r="H399" s="303"/>
      <c r="I399" s="304"/>
      <c r="J399" s="55" t="s">
        <v>2</v>
      </c>
      <c r="K399" s="55"/>
      <c r="L399" s="55"/>
      <c r="M399" s="64"/>
      <c r="N399" s="128"/>
      <c r="V399" s="150">
        <f>G399</f>
        <v>0</v>
      </c>
    </row>
    <row r="400" spans="1:22" ht="21" thickBot="1">
      <c r="A400" s="297"/>
      <c r="B400" s="167" t="s">
        <v>337</v>
      </c>
      <c r="C400" s="167" t="s">
        <v>339</v>
      </c>
      <c r="D400" s="167" t="s">
        <v>23</v>
      </c>
      <c r="E400" s="305" t="s">
        <v>341</v>
      </c>
      <c r="F400" s="305"/>
      <c r="G400" s="309"/>
      <c r="H400" s="310"/>
      <c r="I400" s="311"/>
      <c r="J400" s="57" t="s">
        <v>1</v>
      </c>
      <c r="K400" s="58"/>
      <c r="L400" s="58"/>
      <c r="M400" s="59"/>
      <c r="N400" s="128"/>
      <c r="V400" s="150"/>
    </row>
    <row r="401" spans="1:22" ht="13.8" thickBot="1">
      <c r="A401" s="298"/>
      <c r="B401" s="60"/>
      <c r="C401" s="60"/>
      <c r="D401" s="65"/>
      <c r="E401" s="62" t="s">
        <v>4</v>
      </c>
      <c r="F401" s="63"/>
      <c r="G401" s="315"/>
      <c r="H401" s="316"/>
      <c r="I401" s="317"/>
      <c r="J401" s="57" t="s">
        <v>0</v>
      </c>
      <c r="K401" s="58"/>
      <c r="L401" s="58"/>
      <c r="M401" s="59"/>
      <c r="N401" s="128"/>
      <c r="V401" s="150"/>
    </row>
    <row r="402" spans="1:22" ht="21.6" thickTop="1" thickBot="1">
      <c r="A402" s="296">
        <f t="shared" ref="A402" si="93">A398+1</f>
        <v>97</v>
      </c>
      <c r="B402" s="166" t="s">
        <v>336</v>
      </c>
      <c r="C402" s="166" t="s">
        <v>338</v>
      </c>
      <c r="D402" s="166" t="s">
        <v>24</v>
      </c>
      <c r="E402" s="301" t="s">
        <v>340</v>
      </c>
      <c r="F402" s="301"/>
      <c r="G402" s="301" t="s">
        <v>332</v>
      </c>
      <c r="H402" s="318"/>
      <c r="I402" s="169"/>
      <c r="J402" s="50" t="s">
        <v>2</v>
      </c>
      <c r="K402" s="51"/>
      <c r="L402" s="51"/>
      <c r="M402" s="52"/>
      <c r="N402" s="128"/>
      <c r="V402" s="150"/>
    </row>
    <row r="403" spans="1:22" ht="13.8" thickBot="1">
      <c r="A403" s="297"/>
      <c r="B403" s="53"/>
      <c r="C403" s="53"/>
      <c r="D403" s="146"/>
      <c r="E403" s="53"/>
      <c r="F403" s="53"/>
      <c r="G403" s="302"/>
      <c r="H403" s="303"/>
      <c r="I403" s="304"/>
      <c r="J403" s="55" t="s">
        <v>2</v>
      </c>
      <c r="K403" s="55"/>
      <c r="L403" s="55"/>
      <c r="M403" s="64"/>
      <c r="N403" s="128"/>
      <c r="V403" s="150">
        <f>G403</f>
        <v>0</v>
      </c>
    </row>
    <row r="404" spans="1:22" ht="21" thickBot="1">
      <c r="A404" s="297"/>
      <c r="B404" s="167" t="s">
        <v>337</v>
      </c>
      <c r="C404" s="167" t="s">
        <v>339</v>
      </c>
      <c r="D404" s="167" t="s">
        <v>23</v>
      </c>
      <c r="E404" s="305" t="s">
        <v>341</v>
      </c>
      <c r="F404" s="305"/>
      <c r="G404" s="309"/>
      <c r="H404" s="310"/>
      <c r="I404" s="311"/>
      <c r="J404" s="57" t="s">
        <v>1</v>
      </c>
      <c r="K404" s="58"/>
      <c r="L404" s="58"/>
      <c r="M404" s="59"/>
      <c r="N404" s="128"/>
      <c r="V404" s="150"/>
    </row>
    <row r="405" spans="1:22" ht="13.8" thickBot="1">
      <c r="A405" s="298"/>
      <c r="B405" s="60"/>
      <c r="C405" s="60"/>
      <c r="D405" s="65"/>
      <c r="E405" s="62" t="s">
        <v>4</v>
      </c>
      <c r="F405" s="63"/>
      <c r="G405" s="315"/>
      <c r="H405" s="316"/>
      <c r="I405" s="317"/>
      <c r="J405" s="57" t="s">
        <v>0</v>
      </c>
      <c r="K405" s="58"/>
      <c r="L405" s="58"/>
      <c r="M405" s="59"/>
      <c r="N405" s="128"/>
      <c r="V405" s="150"/>
    </row>
    <row r="406" spans="1:22" ht="21.6" thickTop="1" thickBot="1">
      <c r="A406" s="296">
        <f t="shared" ref="A406" si="94">A402+1</f>
        <v>98</v>
      </c>
      <c r="B406" s="166" t="s">
        <v>336</v>
      </c>
      <c r="C406" s="166" t="s">
        <v>338</v>
      </c>
      <c r="D406" s="166" t="s">
        <v>24</v>
      </c>
      <c r="E406" s="301" t="s">
        <v>340</v>
      </c>
      <c r="F406" s="301"/>
      <c r="G406" s="301" t="s">
        <v>332</v>
      </c>
      <c r="H406" s="318"/>
      <c r="I406" s="169"/>
      <c r="J406" s="50" t="s">
        <v>2</v>
      </c>
      <c r="K406" s="51"/>
      <c r="L406" s="51"/>
      <c r="M406" s="52"/>
      <c r="N406" s="128"/>
      <c r="V406" s="150"/>
    </row>
    <row r="407" spans="1:22" ht="13.8" thickBot="1">
      <c r="A407" s="297"/>
      <c r="B407" s="53"/>
      <c r="C407" s="53"/>
      <c r="D407" s="146"/>
      <c r="E407" s="53"/>
      <c r="F407" s="53"/>
      <c r="G407" s="302"/>
      <c r="H407" s="303"/>
      <c r="I407" s="304"/>
      <c r="J407" s="55" t="s">
        <v>2</v>
      </c>
      <c r="K407" s="55"/>
      <c r="L407" s="55"/>
      <c r="M407" s="64"/>
      <c r="N407" s="128"/>
      <c r="V407" s="150">
        <f>G407</f>
        <v>0</v>
      </c>
    </row>
    <row r="408" spans="1:22" ht="21" thickBot="1">
      <c r="A408" s="297"/>
      <c r="B408" s="167" t="s">
        <v>337</v>
      </c>
      <c r="C408" s="167" t="s">
        <v>339</v>
      </c>
      <c r="D408" s="167" t="s">
        <v>23</v>
      </c>
      <c r="E408" s="305" t="s">
        <v>341</v>
      </c>
      <c r="F408" s="305"/>
      <c r="G408" s="309"/>
      <c r="H408" s="310"/>
      <c r="I408" s="311"/>
      <c r="J408" s="57" t="s">
        <v>1</v>
      </c>
      <c r="K408" s="58"/>
      <c r="L408" s="58"/>
      <c r="M408" s="59"/>
      <c r="N408" s="128"/>
      <c r="V408" s="150"/>
    </row>
    <row r="409" spans="1:22" ht="13.8" thickBot="1">
      <c r="A409" s="298"/>
      <c r="B409" s="60"/>
      <c r="C409" s="60"/>
      <c r="D409" s="65"/>
      <c r="E409" s="62" t="s">
        <v>4</v>
      </c>
      <c r="F409" s="63"/>
      <c r="G409" s="315"/>
      <c r="H409" s="316"/>
      <c r="I409" s="317"/>
      <c r="J409" s="57" t="s">
        <v>0</v>
      </c>
      <c r="K409" s="58"/>
      <c r="L409" s="58"/>
      <c r="M409" s="59"/>
      <c r="N409" s="128"/>
      <c r="V409" s="150"/>
    </row>
    <row r="410" spans="1:22" ht="21.6" thickTop="1" thickBot="1">
      <c r="A410" s="296">
        <f t="shared" ref="A410" si="95">A406+1</f>
        <v>99</v>
      </c>
      <c r="B410" s="166" t="s">
        <v>336</v>
      </c>
      <c r="C410" s="166" t="s">
        <v>338</v>
      </c>
      <c r="D410" s="166" t="s">
        <v>24</v>
      </c>
      <c r="E410" s="301" t="s">
        <v>340</v>
      </c>
      <c r="F410" s="301"/>
      <c r="G410" s="301" t="s">
        <v>332</v>
      </c>
      <c r="H410" s="318"/>
      <c r="I410" s="169"/>
      <c r="J410" s="50" t="s">
        <v>2</v>
      </c>
      <c r="K410" s="51"/>
      <c r="L410" s="51"/>
      <c r="M410" s="52"/>
      <c r="N410" s="128"/>
      <c r="V410" s="150"/>
    </row>
    <row r="411" spans="1:22" ht="13.8" thickBot="1">
      <c r="A411" s="297"/>
      <c r="B411" s="53"/>
      <c r="C411" s="53"/>
      <c r="D411" s="146"/>
      <c r="E411" s="53"/>
      <c r="F411" s="53"/>
      <c r="G411" s="302"/>
      <c r="H411" s="303"/>
      <c r="I411" s="304"/>
      <c r="J411" s="55" t="s">
        <v>2</v>
      </c>
      <c r="K411" s="55"/>
      <c r="L411" s="55"/>
      <c r="M411" s="64"/>
      <c r="N411" s="128"/>
      <c r="V411" s="150">
        <f>G411</f>
        <v>0</v>
      </c>
    </row>
    <row r="412" spans="1:22" ht="21" thickBot="1">
      <c r="A412" s="297"/>
      <c r="B412" s="167" t="s">
        <v>337</v>
      </c>
      <c r="C412" s="167" t="s">
        <v>339</v>
      </c>
      <c r="D412" s="167" t="s">
        <v>23</v>
      </c>
      <c r="E412" s="305" t="s">
        <v>341</v>
      </c>
      <c r="F412" s="305"/>
      <c r="G412" s="309"/>
      <c r="H412" s="310"/>
      <c r="I412" s="311"/>
      <c r="J412" s="57" t="s">
        <v>1</v>
      </c>
      <c r="K412" s="58"/>
      <c r="L412" s="58"/>
      <c r="M412" s="59"/>
      <c r="N412" s="128"/>
      <c r="V412" s="150"/>
    </row>
    <row r="413" spans="1:22" ht="13.8" thickBot="1">
      <c r="A413" s="298"/>
      <c r="B413" s="60"/>
      <c r="C413" s="60"/>
      <c r="D413" s="65"/>
      <c r="E413" s="62" t="s">
        <v>4</v>
      </c>
      <c r="F413" s="63"/>
      <c r="G413" s="315"/>
      <c r="H413" s="316"/>
      <c r="I413" s="317"/>
      <c r="J413" s="57" t="s">
        <v>0</v>
      </c>
      <c r="K413" s="58"/>
      <c r="L413" s="58"/>
      <c r="M413" s="59"/>
      <c r="N413" s="128"/>
      <c r="V413" s="150"/>
    </row>
    <row r="414" spans="1:22" ht="21.6" thickTop="1" thickBot="1">
      <c r="A414" s="296">
        <f t="shared" ref="A414" si="96">A410+1</f>
        <v>100</v>
      </c>
      <c r="B414" s="166" t="s">
        <v>336</v>
      </c>
      <c r="C414" s="166" t="s">
        <v>338</v>
      </c>
      <c r="D414" s="166" t="s">
        <v>24</v>
      </c>
      <c r="E414" s="301" t="s">
        <v>340</v>
      </c>
      <c r="F414" s="301"/>
      <c r="G414" s="301" t="s">
        <v>332</v>
      </c>
      <c r="H414" s="318"/>
      <c r="I414" s="169"/>
      <c r="J414" s="50" t="s">
        <v>2</v>
      </c>
      <c r="K414" s="51"/>
      <c r="L414" s="51"/>
      <c r="M414" s="52"/>
      <c r="N414" s="128"/>
      <c r="V414" s="150"/>
    </row>
    <row r="415" spans="1:22" ht="13.8" thickBot="1">
      <c r="A415" s="297"/>
      <c r="B415" s="53"/>
      <c r="C415" s="53"/>
      <c r="D415" s="146"/>
      <c r="E415" s="53"/>
      <c r="F415" s="53"/>
      <c r="G415" s="302"/>
      <c r="H415" s="303"/>
      <c r="I415" s="304"/>
      <c r="J415" s="55" t="s">
        <v>2</v>
      </c>
      <c r="K415" s="55"/>
      <c r="L415" s="55"/>
      <c r="M415" s="64"/>
      <c r="N415" s="128"/>
      <c r="V415" s="150">
        <f>G415</f>
        <v>0</v>
      </c>
    </row>
    <row r="416" spans="1:22" ht="21" thickBot="1">
      <c r="A416" s="297"/>
      <c r="B416" s="167" t="s">
        <v>337</v>
      </c>
      <c r="C416" s="167" t="s">
        <v>339</v>
      </c>
      <c r="D416" s="167" t="s">
        <v>23</v>
      </c>
      <c r="E416" s="305" t="s">
        <v>341</v>
      </c>
      <c r="F416" s="305"/>
      <c r="G416" s="309"/>
      <c r="H416" s="310"/>
      <c r="I416" s="311"/>
      <c r="J416" s="57" t="s">
        <v>1</v>
      </c>
      <c r="K416" s="58"/>
      <c r="L416" s="58"/>
      <c r="M416" s="59"/>
      <c r="N416" s="128"/>
    </row>
    <row r="417" spans="1:17" ht="13.8" thickBot="1">
      <c r="A417" s="298"/>
      <c r="B417" s="65"/>
      <c r="C417" s="65"/>
      <c r="D417" s="65"/>
      <c r="E417" s="66" t="s">
        <v>4</v>
      </c>
      <c r="F417" s="67"/>
      <c r="G417" s="315"/>
      <c r="H417" s="316"/>
      <c r="I417" s="317"/>
      <c r="J417" s="68" t="s">
        <v>0</v>
      </c>
      <c r="K417" s="69"/>
      <c r="L417" s="69"/>
      <c r="M417" s="70"/>
      <c r="N417" s="128"/>
    </row>
    <row r="418" spans="1:17" ht="13.8" thickTop="1"/>
    <row r="419" spans="1:17" ht="13.8" thickBot="1"/>
    <row r="420" spans="1:17">
      <c r="P420" s="157" t="s">
        <v>328</v>
      </c>
      <c r="Q420" s="158"/>
    </row>
    <row r="421" spans="1:17">
      <c r="P421" s="159"/>
      <c r="Q421" s="177"/>
    </row>
    <row r="422" spans="1:17" ht="33.6">
      <c r="B422" s="176"/>
      <c r="P422" s="160" t="b">
        <v>0</v>
      </c>
      <c r="Q422" s="41" t="str">
        <f xml:space="preserve"> CONCATENATE("OCTOBER 1, ",$M$7-1,"- MARCH 31, ",$M$7)</f>
        <v>OCTOBER 1, 2018- MARCH 31, 2019</v>
      </c>
    </row>
    <row r="423" spans="1:17" ht="25.2">
      <c r="B423" s="176"/>
      <c r="P423" s="160" t="b">
        <v>1</v>
      </c>
      <c r="Q423" s="41" t="str">
        <f xml:space="preserve"> CONCATENATE("APRIL 1 - SEPTEMBER 30, ",$M$7)</f>
        <v>APRIL 1 - SEPTEMBER 30, 2019</v>
      </c>
    </row>
    <row r="424" spans="1:17">
      <c r="P424" s="160" t="b">
        <v>0</v>
      </c>
      <c r="Q424" s="161"/>
    </row>
    <row r="425" spans="1:17" ht="13.8" thickBot="1">
      <c r="P425" s="162">
        <v>1</v>
      </c>
      <c r="Q425" s="163"/>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DHS-COMBINED-04012019-09302019</vt:lpstr>
      <vt:lpstr>CBP-04012019-09302019</vt:lpstr>
      <vt:lpstr>CISA-04012019-09302019</vt:lpstr>
      <vt:lpstr>CWMD-04012019-09302019</vt:lpstr>
      <vt:lpstr>FEMA-04012019-09302019</vt:lpstr>
      <vt:lpstr>FLETC-04012019-09302019</vt:lpstr>
      <vt:lpstr>HQ-04012019-09302019</vt:lpstr>
      <vt:lpstr>I&amp;A-04012019-09302019</vt:lpstr>
      <vt:lpstr>ICE-04012019-09302019</vt:lpstr>
      <vt:lpstr>OIG-04012019-09302019</vt:lpstr>
      <vt:lpstr>OPS-04012019-09302019</vt:lpstr>
      <vt:lpstr>S&amp;T-04012019-09302019</vt:lpstr>
      <vt:lpstr>TSA-04012019-09302019</vt:lpstr>
      <vt:lpstr>USCG-04012019-09302019</vt:lpstr>
      <vt:lpstr>USCIS-04012019-09302019</vt:lpstr>
      <vt:lpstr>USSS-04012019-09302019</vt:lpstr>
      <vt:lpstr>'CBP-04012019-09302019'!Print_Area</vt:lpstr>
      <vt:lpstr>'CISA-04012019-09302019'!Print_Area</vt:lpstr>
      <vt:lpstr>'CWMD-04012019-09302019'!Print_Area</vt:lpstr>
      <vt:lpstr>'DHS-COMBINED-04012019-09302019'!Print_Area</vt:lpstr>
      <vt:lpstr>'FEMA-04012019-09302019'!Print_Area</vt:lpstr>
      <vt:lpstr>'FLETC-04012019-09302019'!Print_Area</vt:lpstr>
      <vt:lpstr>'HQ-04012019-09302019'!Print_Area</vt:lpstr>
      <vt:lpstr>'I&amp;A-04012019-09302019'!Print_Area</vt:lpstr>
      <vt:lpstr>'ICE-04012019-09302019'!Print_Area</vt:lpstr>
      <vt:lpstr>'Instruction Sheet'!Print_Area</vt:lpstr>
      <vt:lpstr>'OIG-04012019-09302019'!Print_Area</vt:lpstr>
      <vt:lpstr>'OPS-04012019-09302019'!Print_Area</vt:lpstr>
      <vt:lpstr>'S&amp;T-04012019-09302019'!Print_Area</vt:lpstr>
      <vt:lpstr>'TSA-04012019-09302019'!Print_Area</vt:lpstr>
      <vt:lpstr>'USCG-04012019-09302019'!Print_Area</vt:lpstr>
      <vt:lpstr>'USCIS-04012019-09302019'!Print_Area</vt:lpstr>
      <vt:lpstr>'USSS-04012019-09302019'!Print_Area</vt:lpstr>
      <vt:lpstr>'CBP-04012019-09302019'!Print_Titles</vt:lpstr>
      <vt:lpstr>'CISA-04012019-09302019'!Print_Titles</vt:lpstr>
      <vt:lpstr>'CWMD-04012019-09302019'!Print_Titles</vt:lpstr>
      <vt:lpstr>'DHS-COMBINED-04012019-09302019'!Print_Titles</vt:lpstr>
      <vt:lpstr>'FEMA-04012019-09302019'!Print_Titles</vt:lpstr>
      <vt:lpstr>'FLETC-04012019-09302019'!Print_Titles</vt:lpstr>
      <vt:lpstr>'HQ-04012019-09302019'!Print_Titles</vt:lpstr>
      <vt:lpstr>'I&amp;A-04012019-09302019'!Print_Titles</vt:lpstr>
      <vt:lpstr>'ICE-04012019-09302019'!Print_Titles</vt:lpstr>
      <vt:lpstr>'OIG-04012019-09302019'!Print_Titles</vt:lpstr>
      <vt:lpstr>'OPS-04012019-09302019'!Print_Titles</vt:lpstr>
      <vt:lpstr>'S&amp;T-04012019-09302019'!Print_Titles</vt:lpstr>
      <vt:lpstr>'TSA-04012019-09302019'!Print_Titles</vt:lpstr>
      <vt:lpstr>'USCG-04012019-09302019'!Print_Titles</vt:lpstr>
      <vt:lpstr>'USCIS-04012019-09302019'!Print_Titles</vt:lpstr>
      <vt:lpstr>'USSS-04012019-09302019'!Print_Titles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2019-11-14T14:26:36Z</cp:lastPrinted>
  <dcterms:created xsi:type="dcterms:W3CDTF">2006-02-02T19:55:03Z</dcterms:created>
  <dcterms:modified xsi:type="dcterms:W3CDTF">2019-12-02T19:25:48Z</dcterms:modified>
</cp:coreProperties>
</file>