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1353 Travel Reports\2019\2019\EXECUTIVE OFFICE OF THE PRESIDENT\Office of Management &amp; Budget\MAY\"/>
    </mc:Choice>
  </mc:AlternateContent>
  <bookViews>
    <workbookView xWindow="0" yWindow="0" windowWidth="28800" windowHeight="130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4" i="1" l="1"/>
  <c r="A120" i="1"/>
  <c r="A116" i="1"/>
  <c r="Q120" i="1" l="1"/>
  <c r="J9" i="1" s="1"/>
  <c r="Q119" i="1"/>
  <c r="H9" i="1" s="1"/>
  <c r="A18" i="1"/>
  <c r="A23" i="1" s="1"/>
  <c r="A37" i="1" s="1"/>
  <c r="A42" i="1" s="1"/>
  <c r="A46" i="1" s="1"/>
  <c r="A50" i="1" s="1"/>
  <c r="A54" i="1" s="1"/>
  <c r="A58" i="1" s="1"/>
  <c r="A62" i="1" s="1"/>
  <c r="A66" i="1" s="1"/>
  <c r="A70" i="1" l="1"/>
  <c r="A28" i="1"/>
  <c r="A74" i="1" l="1"/>
  <c r="A79" i="1" s="1"/>
  <c r="A83" i="1" s="1"/>
  <c r="A89" i="1" s="1"/>
  <c r="A93" i="1" s="1"/>
  <c r="A97" i="1" s="1"/>
  <c r="A102" i="1" s="1"/>
  <c r="A108" i="1" s="1"/>
  <c r="A112" i="1" s="1"/>
  <c r="A128" i="1" s="1"/>
  <c r="A132" i="1" s="1"/>
  <c r="A136" i="1" s="1"/>
  <c r="A140" i="1" s="1"/>
  <c r="A144" i="1" s="1"/>
  <c r="A148" i="1" s="1"/>
  <c r="A152" i="1" s="1"/>
  <c r="A156" i="1" s="1"/>
  <c r="A160" i="1" s="1"/>
  <c r="A164" i="1" s="1"/>
  <c r="A168" i="1" s="1"/>
  <c r="A172" i="1" s="1"/>
  <c r="A176" i="1" s="1"/>
  <c r="A180" i="1" s="1"/>
  <c r="A184" i="1" s="1"/>
  <c r="A188" i="1" s="1"/>
  <c r="A192" i="1" s="1"/>
  <c r="A196" i="1" s="1"/>
  <c r="A200" i="1" s="1"/>
  <c r="A204" i="1" s="1"/>
  <c r="A208" i="1" s="1"/>
  <c r="A212" i="1" s="1"/>
  <c r="A216" i="1" s="1"/>
  <c r="A220" i="1" s="1"/>
  <c r="A224" i="1" s="1"/>
  <c r="A228" i="1" s="1"/>
  <c r="A232" i="1" s="1"/>
  <c r="A236" i="1" s="1"/>
  <c r="A240" i="1" s="1"/>
  <c r="A244" i="1" s="1"/>
  <c r="A248" i="1" s="1"/>
  <c r="A252" i="1" s="1"/>
  <c r="A256" i="1" s="1"/>
  <c r="A260" i="1" s="1"/>
  <c r="A264" i="1" s="1"/>
  <c r="A268" i="1" s="1"/>
  <c r="A272" i="1" s="1"/>
  <c r="A276" i="1" s="1"/>
  <c r="A280" i="1" s="1"/>
  <c r="A284" i="1" s="1"/>
  <c r="A288" i="1" s="1"/>
  <c r="A292" i="1" s="1"/>
  <c r="A296" i="1" s="1"/>
  <c r="A300" i="1" s="1"/>
  <c r="A304" i="1" s="1"/>
  <c r="A308" i="1" s="1"/>
  <c r="A312" i="1" s="1"/>
  <c r="A316" i="1" s="1"/>
  <c r="A320" i="1" s="1"/>
  <c r="A324" i="1" s="1"/>
  <c r="A328" i="1" s="1"/>
  <c r="A332" i="1" s="1"/>
  <c r="A336" i="1" s="1"/>
  <c r="A340" i="1" s="1"/>
  <c r="A344" i="1" s="1"/>
  <c r="A348" i="1" s="1"/>
  <c r="A352" i="1" s="1"/>
  <c r="A356" i="1" s="1"/>
  <c r="A360" i="1" s="1"/>
  <c r="A364" i="1" s="1"/>
  <c r="A368" i="1" s="1"/>
  <c r="A372" i="1" s="1"/>
  <c r="A376" i="1" s="1"/>
  <c r="A380" i="1" s="1"/>
  <c r="A384" i="1" s="1"/>
  <c r="A388" i="1" s="1"/>
  <c r="A392" i="1" s="1"/>
  <c r="A396" i="1" s="1"/>
  <c r="A400" i="1" s="1"/>
  <c r="A404" i="1" s="1"/>
  <c r="A408" i="1" s="1"/>
  <c r="A412" i="1" s="1"/>
  <c r="A416" i="1" s="1"/>
  <c r="A420" i="1" s="1"/>
  <c r="A424" i="1" s="1"/>
</calcChain>
</file>

<file path=xl/sharedStrings.xml><?xml version="1.0" encoding="utf-8"?>
<sst xmlns="http://schemas.openxmlformats.org/spreadsheetml/2006/main" count="639" uniqueCount="170">
  <si>
    <r>
      <rPr>
        <b/>
        <sz val="10"/>
        <rFont val="Arial"/>
        <family val="2"/>
      </rPr>
      <t>OGE Form-1353</t>
    </r>
    <r>
      <rPr>
        <sz val="11"/>
        <color theme="1"/>
        <rFont val="Calibri"/>
        <family val="2"/>
        <scheme val="minor"/>
      </rPr>
      <t xml:space="preserve">
(OGE-Approved Alternative for SF-326)
February 2011</t>
    </r>
  </si>
  <si>
    <t>1353 Travel Report for [REPLACE  WITH REPORTING AGENCY NAME], OFFICE OF MANAGEMENT AND BUDGET for the reporting period OCTOBER 1, 2018- MARCH 31, 2019</t>
  </si>
  <si>
    <t>No.</t>
  </si>
  <si>
    <t>SEMIANNUAL REPORT OF PAYMENTS ACCEPTED FROM A NON-FEDERAL SOURCE</t>
  </si>
  <si>
    <t>PAGE</t>
  </si>
  <si>
    <t>OF PAGES</t>
  </si>
  <si>
    <t>YEAR</t>
  </si>
  <si>
    <r>
      <rPr>
        <sz val="9"/>
        <rFont val="Arial"/>
        <family val="2"/>
      </rPr>
      <t xml:space="preserve">This report implements 31 U.S.C. </t>
    </r>
    <r>
      <rPr>
        <sz val="9"/>
        <rFont val="Calibri"/>
        <family val="2"/>
      </rPr>
      <t>§</t>
    </r>
    <r>
      <rPr>
        <sz val="9"/>
        <rFont val="Arial"/>
        <family val="2"/>
      </rPr>
      <t xml:space="preserve"> 1353.  It does not supersede other reports that may have to be filed when travel expenses are accepted under other authority.  For definitions and policies, see 41 CFR part 304-1.</t>
    </r>
  </si>
  <si>
    <t>[REPLACE  WITH REPORTING AGENCY NAME]</t>
  </si>
  <si>
    <t>X</t>
  </si>
  <si>
    <t>NEGATIVE REPORT</t>
  </si>
  <si>
    <t>OFFICE OF MANAGEMENT AND BUDGET</t>
  </si>
  <si>
    <t>Agency Contact:</t>
  </si>
  <si>
    <t>[Replace with Agency Contact Name]</t>
  </si>
  <si>
    <t>[Replace with Agency Contact Email]</t>
  </si>
  <si>
    <t xml:space="preserve">TRAVELER </t>
  </si>
  <si>
    <t>EVENT DESCRIPTION &amp; EVENT SPONSOR</t>
  </si>
  <si>
    <t>EVENT DATE(S) [MM/DD/YYYY-MM/DD/YYYY]:</t>
  </si>
  <si>
    <t>LOCATION AND TRAVEL DATE(S) [MM/DD/YYYY-MM/DD/YYYY]</t>
  </si>
  <si>
    <t>BENEFIT SOURCE</t>
  </si>
  <si>
    <t>BENEFIT DESCRIPTION</t>
  </si>
  <si>
    <t>PAYMENT BY CHECK</t>
  </si>
  <si>
    <t>PAYMENT 
IN-KIND</t>
  </si>
  <si>
    <t>TOTAL AMOUNT</t>
  </si>
  <si>
    <t>EX</t>
  </si>
  <si>
    <t>TRAVELER NAME</t>
  </si>
  <si>
    <t>EVENT DESCRIPTION</t>
  </si>
  <si>
    <t>BEGINNING DATE [MM/DD/YYYY]</t>
  </si>
  <si>
    <t>LOCATION</t>
  </si>
  <si>
    <t>John Smith</t>
  </si>
  <si>
    <t>Conference on Asia-Pacific Relations</t>
  </si>
  <si>
    <t>San Francisco, CA</t>
  </si>
  <si>
    <t xml:space="preserve">Asia Pacific Forum Pacific Rim Foundation </t>
  </si>
  <si>
    <t>Hotel</t>
  </si>
  <si>
    <t>TRAVELER TITLE</t>
  </si>
  <si>
    <t>EVENT SPONSOR</t>
  </si>
  <si>
    <t>ENDING DATE [MM/DD/YYYY]</t>
  </si>
  <si>
    <t>TRAVEL DATE(S)</t>
  </si>
  <si>
    <t>Air Transportation</t>
  </si>
  <si>
    <t>Secretary</t>
  </si>
  <si>
    <t>Asia-Pacific Forum</t>
  </si>
  <si>
    <t xml:space="preserve">                    </t>
  </si>
  <si>
    <t>8/11/2011-8/13/2011</t>
  </si>
  <si>
    <t>Meals</t>
  </si>
  <si>
    <t xml:space="preserve">                              </t>
  </si>
  <si>
    <t>Hickman, Kristin E</t>
  </si>
  <si>
    <t>Convention of Tax Lawyer Providing Continued Legal Issues</t>
  </si>
  <si>
    <t>Atlanta, Georgia</t>
  </si>
  <si>
    <t>American Bar Association</t>
  </si>
  <si>
    <t>Transportation</t>
  </si>
  <si>
    <t xml:space="preserve">                             </t>
  </si>
  <si>
    <t>Special Adviser to the Administrator , OIRA</t>
  </si>
  <si>
    <t xml:space="preserve">                           </t>
  </si>
  <si>
    <t>Internal OGE Use Only</t>
  </si>
  <si>
    <t>Conference on American Bar Association Tax Section</t>
  </si>
  <si>
    <t>Lodging</t>
  </si>
  <si>
    <t>Misc.</t>
  </si>
  <si>
    <t>Presley, Christine</t>
  </si>
  <si>
    <t>Data Specialist</t>
  </si>
  <si>
    <t>SheLeads Tech Programs</t>
  </si>
  <si>
    <t>St. Thomas University</t>
  </si>
  <si>
    <t>Miami, Florida</t>
  </si>
  <si>
    <t>Tran, Hai</t>
  </si>
  <si>
    <t>Policy Analyst, OFFM</t>
  </si>
  <si>
    <t>Educational Training</t>
  </si>
  <si>
    <t>OCED</t>
  </si>
  <si>
    <t>Orlando, Florida</t>
  </si>
  <si>
    <t>Sartin, Shannon</t>
  </si>
  <si>
    <t>Digital Services Expert</t>
  </si>
  <si>
    <t>Health Care Modernization Conference</t>
  </si>
  <si>
    <t>United Health Care</t>
  </si>
  <si>
    <t>Boulder, Colorado</t>
  </si>
  <si>
    <t>United HealthCare</t>
  </si>
  <si>
    <t>Hunt, Alex</t>
  </si>
  <si>
    <t>Branch Chief, OIRA</t>
  </si>
  <si>
    <t>World Bank Conference on Regulatory Impact Assessment</t>
  </si>
  <si>
    <t>World Bank</t>
  </si>
  <si>
    <t>Bucharest, Romania</t>
  </si>
  <si>
    <t>The World Bank</t>
  </si>
  <si>
    <t>Ekpo, Sherika</t>
  </si>
  <si>
    <t>Supervisor, Digital Services Expert</t>
  </si>
  <si>
    <t>58th Session of the Public Governance Committee</t>
  </si>
  <si>
    <t>OECD</t>
  </si>
  <si>
    <t>Paris, France</t>
  </si>
  <si>
    <t>Hartwig, Edward</t>
  </si>
  <si>
    <t>Deputy Administrator, U.S. Digital Service</t>
  </si>
  <si>
    <t>Mick Mulvaney</t>
  </si>
  <si>
    <t>Director, Office of Management and Budget</t>
  </si>
  <si>
    <t>Speaking engagement re regulatory, economy and taxation</t>
  </si>
  <si>
    <t>American Conservative Union</t>
  </si>
  <si>
    <t>Tokyo, Japan</t>
  </si>
  <si>
    <t>American Conservation Union</t>
  </si>
  <si>
    <t>Nye, Joseph</t>
  </si>
  <si>
    <t>Policy Analyst</t>
  </si>
  <si>
    <t>European Cultural Exchange Program</t>
  </si>
  <si>
    <t>European Parliamentary Research Services</t>
  </si>
  <si>
    <t>Brussels, Belgium</t>
  </si>
  <si>
    <t xml:space="preserve">European Parliamentary Research Services </t>
  </si>
  <si>
    <t>Rowe, David</t>
  </si>
  <si>
    <t>Deputy Associate Director, BRD</t>
  </si>
  <si>
    <t>Annual Meeting</t>
  </si>
  <si>
    <t>Network on Fiscal Relations</t>
  </si>
  <si>
    <t>Kinneen, Kelly</t>
  </si>
  <si>
    <t>Branch Chief, BRD</t>
  </si>
  <si>
    <t>Laity, James</t>
  </si>
  <si>
    <t>Visit EU Institution</t>
  </si>
  <si>
    <t>EU-United States Cultural Exc</t>
  </si>
  <si>
    <t>Liberante, Wendy</t>
  </si>
  <si>
    <t>19th Meeting of Reg. Policy Committee</t>
  </si>
  <si>
    <t>Organization for Economic Co-operation and Development (OECD)</t>
  </si>
  <si>
    <t>Roach, Emma</t>
  </si>
  <si>
    <t>Program Examiner</t>
  </si>
  <si>
    <t>Educational Fellowship</t>
  </si>
  <si>
    <t>Agr. Leadership Foundation</t>
  </si>
  <si>
    <t>California</t>
  </si>
  <si>
    <t>Agriculture Leadership Foundation</t>
  </si>
  <si>
    <t>Ground Transportation</t>
  </si>
  <si>
    <t>Program Analyst</t>
  </si>
  <si>
    <t>23rd Annual Commonwealth of VA Professional Development</t>
  </si>
  <si>
    <t>AGA</t>
  </si>
  <si>
    <t>Williamburg, VA</t>
  </si>
  <si>
    <t>Glock, Porter</t>
  </si>
  <si>
    <t>Procurement Analyst, OFPP</t>
  </si>
  <si>
    <t>Regional Workshop Prevention of Human Trafficking in Supply Chain</t>
  </si>
  <si>
    <t>Organization for Security and Co-operation in Europe (OSCE)</t>
  </si>
  <si>
    <t>Athens, Greece</t>
  </si>
  <si>
    <t xml:space="preserve">Organization for Security and
Co-operation in Europe (OSCE)
</t>
  </si>
  <si>
    <t>Clark, Michael</t>
  </si>
  <si>
    <t>Annual Conference on Budget for National Weather Service</t>
  </si>
  <si>
    <t>Organization for Economic Coop</t>
  </si>
  <si>
    <t>Phoenix, Arizona</t>
  </si>
  <si>
    <t xml:space="preserve">Organization for Economic Co-operation and Development (OECD)
</t>
  </si>
  <si>
    <t>Misc. (Dues)</t>
  </si>
  <si>
    <t>Brown, Dustin</t>
  </si>
  <si>
    <t>Deputy Assistant Director for Management</t>
  </si>
  <si>
    <t>Related to Performance and Personnel Issues and Responsibilities</t>
  </si>
  <si>
    <t>Volcker Alliance</t>
  </si>
  <si>
    <t>Stanford, California</t>
  </si>
  <si>
    <t>Presentation slides on Good Regulatory Policy</t>
  </si>
  <si>
    <t>Buenos Aires, Argentina</t>
  </si>
  <si>
    <t>Ashley, Elizabeth</t>
  </si>
  <si>
    <t>International conference on Slavery and Human Trafficking</t>
  </si>
  <si>
    <t>London, England</t>
  </si>
  <si>
    <t xml:space="preserve">Organization for Security and
Co-operation in Europe 
</t>
  </si>
  <si>
    <t>10/04/2018-10/05/2018</t>
  </si>
  <si>
    <t>10/18/2018-10/19/2018</t>
  </si>
  <si>
    <t>10/28/2018-10/29/2018</t>
  </si>
  <si>
    <t>10/28/2018 - 10/31/2019</t>
  </si>
  <si>
    <t>10/29/2018 - 10/30/2018</t>
  </si>
  <si>
    <t>11/04/2018 - 11/11/2018</t>
  </si>
  <si>
    <t>11/11/2018 - 11/14/2018</t>
  </si>
  <si>
    <t>11/17/2018 - 11/18/2018</t>
  </si>
  <si>
    <t>11/19/2018 - 11/20/2019</t>
  </si>
  <si>
    <t>11/25/2018 - 11/30/2018</t>
  </si>
  <si>
    <t>11/25/2018- 11/30/2018</t>
  </si>
  <si>
    <t>11/27/2018 - 11/30/2018</t>
  </si>
  <si>
    <t>12/6/2018 - 12/7/2018</t>
  </si>
  <si>
    <t>1/5/2019 - 1/9/2019</t>
  </si>
  <si>
    <t>1/30/2019 - 1/31/2019</t>
  </si>
  <si>
    <t>2/05/2019 - 2/08/2019</t>
  </si>
  <si>
    <t>3/23/2019 - 3/27/2019</t>
  </si>
  <si>
    <t>3/25/2019 - 3/29/2019</t>
  </si>
  <si>
    <t>Heather Pajak</t>
  </si>
  <si>
    <t>The Government Anti-Fraud Summit</t>
  </si>
  <si>
    <t>Baltimore, MD</t>
  </si>
  <si>
    <t>Inisght Exchange Network</t>
  </si>
  <si>
    <t>3/20/2019 - 3/21/2019</t>
  </si>
  <si>
    <t>Insight Exchange Network</t>
  </si>
  <si>
    <t>Scott Gaines</t>
  </si>
  <si>
    <t>Dan Kaneshiro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</si>
</sst>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Calibri"/>
      <family val="2"/>
    </font>
    <font>
      <sz val="6.5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7"/>
      <name val="Arial"/>
      <family val="2"/>
    </font>
    <font>
      <sz val="8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0" fontId="7" fillId="4" borderId="9">
      <alignment horizontal="center" vertical="center"/>
    </xf>
    <xf numFmtId="0" fontId="8" fillId="5" borderId="13" applyNumberFormat="0" applyFill="0" applyBorder="0">
      <alignment horizontal="left" vertical="center" wrapText="1"/>
      <protection locked="0"/>
    </xf>
    <xf numFmtId="0" fontId="7" fillId="7" borderId="20" applyBorder="0">
      <alignment horizontal="center" vertical="center"/>
    </xf>
    <xf numFmtId="0" fontId="2" fillId="6" borderId="0">
      <alignment wrapText="1"/>
      <protection locked="0"/>
    </xf>
    <xf numFmtId="0" fontId="7" fillId="4" borderId="31">
      <alignment horizontal="center" vertical="center" wrapText="1"/>
    </xf>
    <xf numFmtId="0" fontId="2" fillId="0" borderId="21">
      <alignment horizontal="center" vertical="center"/>
    </xf>
    <xf numFmtId="0" fontId="7" fillId="9" borderId="38">
      <alignment vertical="center" wrapText="1"/>
    </xf>
    <xf numFmtId="0" fontId="7" fillId="9" borderId="43">
      <alignment vertical="center" wrapText="1"/>
    </xf>
    <xf numFmtId="0" fontId="13" fillId="8" borderId="43" applyBorder="0">
      <alignment horizontal="center" vertical="center" wrapText="1"/>
    </xf>
  </cellStyleXfs>
  <cellXfs count="212">
    <xf numFmtId="0" fontId="0" fillId="0" borderId="0" xfId="0"/>
    <xf numFmtId="0" fontId="0" fillId="0" borderId="0" xfId="0" applyBorder="1"/>
    <xf numFmtId="0" fontId="0" fillId="0" borderId="4" xfId="0" applyBorder="1"/>
    <xf numFmtId="0" fontId="2" fillId="0" borderId="0" xfId="0" applyFont="1"/>
    <xf numFmtId="0" fontId="7" fillId="4" borderId="9" xfId="2" applyBorder="1">
      <alignment horizontal="center" vertical="center"/>
    </xf>
    <xf numFmtId="0" fontId="0" fillId="0" borderId="10" xfId="0" applyBorder="1"/>
    <xf numFmtId="0" fontId="8" fillId="6" borderId="14" xfId="3" applyFill="1" applyBorder="1">
      <alignment horizontal="left" vertical="center" wrapText="1"/>
      <protection locked="0"/>
    </xf>
    <xf numFmtId="0" fontId="8" fillId="6" borderId="12" xfId="3" applyFill="1" applyBorder="1">
      <alignment horizontal="left" vertical="center" wrapText="1"/>
      <protection locked="0"/>
    </xf>
    <xf numFmtId="0" fontId="8" fillId="6" borderId="15" xfId="3" applyFill="1" applyBorder="1" applyAlignment="1">
      <alignment horizontal="center" vertical="center" wrapText="1"/>
      <protection locked="0"/>
    </xf>
    <xf numFmtId="0" fontId="0" fillId="0" borderId="16" xfId="0" applyBorder="1"/>
    <xf numFmtId="0" fontId="3" fillId="8" borderId="2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9" borderId="25" xfId="0" applyFont="1" applyFill="1" applyBorder="1" applyAlignment="1">
      <alignment vertical="center"/>
    </xf>
    <xf numFmtId="0" fontId="2" fillId="6" borderId="1" xfId="0" applyFont="1" applyFill="1" applyBorder="1" applyAlignment="1" applyProtection="1">
      <alignment wrapText="1"/>
      <protection locked="0"/>
    </xf>
    <xf numFmtId="0" fontId="3" fillId="8" borderId="30" xfId="0" applyFont="1" applyFill="1" applyBorder="1" applyAlignment="1">
      <alignment vertical="center"/>
    </xf>
    <xf numFmtId="0" fontId="0" fillId="0" borderId="24" xfId="0" applyBorder="1"/>
    <xf numFmtId="0" fontId="0" fillId="0" borderId="36" xfId="0" applyBorder="1"/>
    <xf numFmtId="0" fontId="7" fillId="9" borderId="13" xfId="8" applyBorder="1" applyProtection="1">
      <alignment vertical="center" wrapText="1"/>
    </xf>
    <xf numFmtId="0" fontId="7" fillId="9" borderId="40" xfId="8" applyBorder="1" applyProtection="1">
      <alignment vertical="center" wrapText="1"/>
    </xf>
    <xf numFmtId="0" fontId="0" fillId="9" borderId="0" xfId="0" applyFill="1" applyProtection="1"/>
    <xf numFmtId="0" fontId="0" fillId="0" borderId="15" xfId="0" applyBorder="1"/>
    <xf numFmtId="0" fontId="8" fillId="5" borderId="13" xfId="0" applyFont="1" applyFill="1" applyBorder="1" applyAlignment="1" applyProtection="1">
      <alignment horizontal="left" vertical="center" wrapText="1"/>
    </xf>
    <xf numFmtId="14" fontId="8" fillId="5" borderId="13" xfId="0" applyNumberFormat="1" applyFont="1" applyFill="1" applyBorder="1" applyAlignment="1" applyProtection="1">
      <alignment horizontal="left" vertical="center" wrapText="1"/>
    </xf>
    <xf numFmtId="0" fontId="8" fillId="5" borderId="22" xfId="0" applyFont="1" applyFill="1" applyBorder="1" applyAlignment="1" applyProtection="1">
      <alignment vertical="center" wrapText="1"/>
    </xf>
    <xf numFmtId="0" fontId="8" fillId="5" borderId="23" xfId="0" applyFont="1" applyFill="1" applyBorder="1" applyAlignment="1" applyProtection="1">
      <alignment horizontal="left" vertical="center" wrapText="1"/>
    </xf>
    <xf numFmtId="0" fontId="8" fillId="5" borderId="22" xfId="0" applyFont="1" applyFill="1" applyBorder="1" applyAlignment="1" applyProtection="1">
      <alignment horizontal="left" vertical="center" wrapText="1"/>
    </xf>
    <xf numFmtId="0" fontId="8" fillId="5" borderId="42" xfId="0" applyFont="1" applyFill="1" applyBorder="1" applyAlignment="1" applyProtection="1">
      <alignment horizontal="center" vertical="center"/>
    </xf>
    <xf numFmtId="0" fontId="8" fillId="5" borderId="13" xfId="0" applyFont="1" applyFill="1" applyBorder="1" applyAlignment="1" applyProtection="1">
      <alignment horizontal="center" vertical="center"/>
    </xf>
    <xf numFmtId="6" fontId="8" fillId="5" borderId="32" xfId="0" applyNumberFormat="1" applyFont="1" applyFill="1" applyBorder="1" applyAlignment="1" applyProtection="1">
      <alignment vertical="center"/>
    </xf>
    <xf numFmtId="0" fontId="7" fillId="9" borderId="43" xfId="9" applyProtection="1">
      <alignment vertical="center" wrapText="1"/>
    </xf>
    <xf numFmtId="0" fontId="8" fillId="5" borderId="44" xfId="0" applyFont="1" applyFill="1" applyBorder="1" applyAlignment="1" applyProtection="1">
      <alignment horizontal="left" vertical="center" wrapText="1"/>
    </xf>
    <xf numFmtId="0" fontId="8" fillId="5" borderId="43" xfId="0" applyFont="1" applyFill="1" applyBorder="1" applyAlignment="1" applyProtection="1">
      <alignment horizontal="center" vertical="center"/>
    </xf>
    <xf numFmtId="6" fontId="8" fillId="5" borderId="45" xfId="0" applyNumberFormat="1" applyFont="1" applyFill="1" applyBorder="1" applyAlignment="1" applyProtection="1">
      <alignment horizontal="right" vertical="center"/>
    </xf>
    <xf numFmtId="0" fontId="8" fillId="5" borderId="47" xfId="0" applyFont="1" applyFill="1" applyBorder="1" applyAlignment="1" applyProtection="1">
      <alignment horizontal="left" vertical="center" wrapText="1"/>
    </xf>
    <xf numFmtId="0" fontId="2" fillId="5" borderId="22" xfId="0" applyFont="1" applyFill="1" applyBorder="1" applyAlignment="1" applyProtection="1">
      <alignment vertical="center" wrapText="1"/>
    </xf>
    <xf numFmtId="0" fontId="8" fillId="5" borderId="48" xfId="0" applyFont="1" applyFill="1" applyBorder="1" applyAlignment="1" applyProtection="1">
      <alignment horizontal="left" vertical="center" wrapText="1"/>
    </xf>
    <xf numFmtId="0" fontId="8" fillId="5" borderId="48" xfId="0" applyFont="1" applyFill="1" applyBorder="1" applyAlignment="1" applyProtection="1">
      <alignment horizontal="center" vertical="center"/>
    </xf>
    <xf numFmtId="6" fontId="8" fillId="5" borderId="48" xfId="0" applyNumberFormat="1" applyFont="1" applyFill="1" applyBorder="1" applyAlignment="1" applyProtection="1">
      <alignment horizontal="right" vertical="center"/>
    </xf>
    <xf numFmtId="0" fontId="7" fillId="9" borderId="38" xfId="8" applyBorder="1" applyProtection="1">
      <alignment vertical="center" wrapText="1"/>
    </xf>
    <xf numFmtId="0" fontId="8" fillId="9" borderId="39" xfId="3" applyFill="1" applyBorder="1" applyProtection="1">
      <alignment horizontal="left" vertical="center" wrapText="1"/>
    </xf>
    <xf numFmtId="0" fontId="8" fillId="9" borderId="19" xfId="3" applyFill="1" applyBorder="1" applyProtection="1">
      <alignment horizontal="left" vertical="center" wrapText="1"/>
    </xf>
    <xf numFmtId="0" fontId="8" fillId="9" borderId="49" xfId="3" applyFill="1" applyBorder="1" applyProtection="1">
      <alignment horizontal="left" vertical="center" wrapText="1"/>
    </xf>
    <xf numFmtId="0" fontId="0" fillId="0" borderId="0" xfId="0" applyProtection="1">
      <protection hidden="1"/>
    </xf>
    <xf numFmtId="0" fontId="8" fillId="5" borderId="13" xfId="3">
      <alignment horizontal="left" vertical="center" wrapText="1"/>
      <protection locked="0"/>
    </xf>
    <xf numFmtId="14" fontId="8" fillId="5" borderId="13" xfId="0" applyNumberFormat="1" applyFont="1" applyFill="1" applyBorder="1" applyAlignment="1" applyProtection="1">
      <alignment horizontal="left" vertical="center" wrapText="1"/>
      <protection locked="0"/>
    </xf>
    <xf numFmtId="0" fontId="8" fillId="5" borderId="42" xfId="3" applyFill="1" applyBorder="1">
      <alignment horizontal="left" vertical="center" wrapText="1"/>
      <protection locked="0"/>
    </xf>
    <xf numFmtId="0" fontId="0" fillId="0" borderId="0" xfId="0" applyAlignment="1" applyProtection="1">
      <alignment vertical="center" wrapText="1"/>
      <protection hidden="1"/>
    </xf>
    <xf numFmtId="0" fontId="7" fillId="9" borderId="43" xfId="9">
      <alignment vertical="center" wrapText="1"/>
    </xf>
    <xf numFmtId="0" fontId="8" fillId="5" borderId="44" xfId="3" applyFill="1" applyBorder="1">
      <alignment horizontal="left" vertical="center" wrapText="1"/>
      <protection locked="0"/>
    </xf>
    <xf numFmtId="0" fontId="8" fillId="5" borderId="43" xfId="3" applyFill="1" applyBorder="1">
      <alignment horizontal="left" vertical="center" wrapText="1"/>
      <protection locked="0"/>
    </xf>
    <xf numFmtId="0" fontId="8" fillId="5" borderId="45" xfId="3" applyFill="1" applyBorder="1">
      <alignment horizontal="left" vertical="center" wrapText="1"/>
      <protection locked="0"/>
    </xf>
    <xf numFmtId="0" fontId="0" fillId="0" borderId="0" xfId="0" applyAlignment="1" applyProtection="1">
      <alignment wrapText="1"/>
      <protection hidden="1"/>
    </xf>
    <xf numFmtId="0" fontId="8" fillId="5" borderId="13" xfId="3" applyFill="1" applyBorder="1">
      <alignment horizontal="left" vertical="center" wrapText="1"/>
      <protection locked="0"/>
    </xf>
    <xf numFmtId="0" fontId="8" fillId="5" borderId="47" xfId="3" applyFill="1" applyBorder="1">
      <alignment horizontal="left" vertical="center" wrapText="1"/>
      <protection locked="0"/>
    </xf>
    <xf numFmtId="0" fontId="8" fillId="5" borderId="53" xfId="3" applyFill="1" applyBorder="1">
      <alignment horizontal="left" vertical="center" wrapText="1"/>
      <protection locked="0"/>
    </xf>
    <xf numFmtId="0" fontId="8" fillId="5" borderId="54" xfId="3" applyFill="1" applyBorder="1">
      <alignment horizontal="left" vertical="center" wrapText="1"/>
      <protection locked="0"/>
    </xf>
    <xf numFmtId="0" fontId="8" fillId="5" borderId="51" xfId="3" applyFill="1" applyBorder="1">
      <alignment horizontal="left" vertical="center" wrapText="1"/>
      <protection locked="0"/>
    </xf>
    <xf numFmtId="0" fontId="0" fillId="5" borderId="0" xfId="0" applyFill="1"/>
    <xf numFmtId="0" fontId="0" fillId="5" borderId="15" xfId="0" applyFill="1" applyBorder="1"/>
    <xf numFmtId="0" fontId="2" fillId="0" borderId="0" xfId="0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2" fillId="0" borderId="6" xfId="0" applyFont="1" applyBorder="1"/>
    <xf numFmtId="0" fontId="0" fillId="0" borderId="8" xfId="0" applyBorder="1"/>
    <xf numFmtId="0" fontId="0" fillId="0" borderId="11" xfId="0" applyBorder="1"/>
    <xf numFmtId="0" fontId="0" fillId="0" borderId="12" xfId="0" applyBorder="1"/>
    <xf numFmtId="0" fontId="0" fillId="0" borderId="11" xfId="0" applyBorder="1" applyProtection="1">
      <protection locked="0" hidden="1"/>
    </xf>
    <xf numFmtId="0" fontId="13" fillId="6" borderId="12" xfId="10" applyFill="1" applyBorder="1" applyAlignment="1" applyProtection="1">
      <alignment vertical="center" wrapText="1"/>
      <protection locked="0"/>
    </xf>
    <xf numFmtId="0" fontId="2" fillId="0" borderId="12" xfId="0" applyFont="1" applyBorder="1"/>
    <xf numFmtId="0" fontId="0" fillId="0" borderId="55" xfId="0" applyBorder="1"/>
    <xf numFmtId="0" fontId="2" fillId="0" borderId="56" xfId="0" applyFont="1" applyBorder="1"/>
    <xf numFmtId="0" fontId="8" fillId="5" borderId="22" xfId="3" applyFill="1" applyBorder="1">
      <alignment horizontal="left" vertical="center" wrapText="1"/>
      <protection locked="0"/>
    </xf>
    <xf numFmtId="0" fontId="8" fillId="9" borderId="0" xfId="3" applyFill="1" applyBorder="1" applyProtection="1">
      <alignment horizontal="left" vertical="center" wrapText="1"/>
    </xf>
    <xf numFmtId="0" fontId="8" fillId="9" borderId="12" xfId="3" applyFill="1" applyBorder="1" applyProtection="1">
      <alignment horizontal="left" vertical="center" wrapText="1"/>
    </xf>
    <xf numFmtId="0" fontId="8" fillId="9" borderId="22" xfId="3" applyFill="1" applyBorder="1" applyProtection="1">
      <alignment horizontal="left" vertical="center" wrapText="1"/>
    </xf>
    <xf numFmtId="0" fontId="8" fillId="5" borderId="48" xfId="3" applyFill="1" applyBorder="1">
      <alignment horizontal="left" vertical="center" wrapText="1"/>
      <protection locked="0"/>
    </xf>
    <xf numFmtId="0" fontId="0" fillId="0" borderId="48" xfId="0" applyBorder="1"/>
    <xf numFmtId="0" fontId="2" fillId="9" borderId="50" xfId="7" applyFill="1" applyBorder="1" applyAlignment="1">
      <alignment horizontal="center" vertical="center"/>
    </xf>
    <xf numFmtId="0" fontId="8" fillId="5" borderId="48" xfId="3" applyFill="1" applyBorder="1" applyAlignment="1">
      <alignment horizontal="center" vertical="center" wrapText="1"/>
      <protection locked="0"/>
    </xf>
    <xf numFmtId="44" fontId="8" fillId="5" borderId="48" xfId="1" applyFont="1" applyFill="1" applyBorder="1" applyAlignment="1" applyProtection="1">
      <alignment horizontal="left" vertical="center" wrapText="1"/>
      <protection locked="0"/>
    </xf>
    <xf numFmtId="44" fontId="14" fillId="0" borderId="48" xfId="1" applyFont="1" applyBorder="1" applyAlignment="1">
      <alignment horizontal="left"/>
    </xf>
    <xf numFmtId="44" fontId="14" fillId="0" borderId="48" xfId="1" applyFont="1" applyBorder="1" applyAlignment="1">
      <alignment horizontal="left" vertical="center" wrapText="1"/>
    </xf>
    <xf numFmtId="0" fontId="8" fillId="5" borderId="13" xfId="3" applyAlignment="1">
      <alignment horizontal="left" vertical="center" wrapText="1"/>
      <protection locked="0"/>
    </xf>
    <xf numFmtId="14" fontId="8" fillId="5" borderId="47" xfId="3" applyNumberFormat="1" applyFill="1" applyBorder="1">
      <alignment horizontal="left" vertical="center" wrapText="1"/>
      <protection locked="0"/>
    </xf>
    <xf numFmtId="0" fontId="2" fillId="9" borderId="50" xfId="7" applyFill="1" applyBorder="1" applyAlignment="1">
      <alignment horizontal="center" vertical="center" wrapText="1"/>
    </xf>
    <xf numFmtId="0" fontId="7" fillId="9" borderId="38" xfId="8" applyBorder="1" applyProtection="1">
      <alignment vertical="center" wrapText="1"/>
    </xf>
    <xf numFmtId="0" fontId="7" fillId="9" borderId="43" xfId="9">
      <alignment vertical="center" wrapText="1"/>
    </xf>
    <xf numFmtId="0" fontId="7" fillId="9" borderId="40" xfId="8" applyBorder="1" applyProtection="1">
      <alignment vertical="center" wrapText="1"/>
    </xf>
    <xf numFmtId="14" fontId="8" fillId="5" borderId="13" xfId="0" applyNumberFormat="1" applyFont="1" applyFill="1" applyBorder="1" applyAlignment="1" applyProtection="1">
      <alignment horizontal="left" vertical="center" wrapText="1"/>
      <protection locked="0"/>
    </xf>
    <xf numFmtId="0" fontId="8" fillId="5" borderId="57" xfId="3" applyFill="1" applyBorder="1">
      <alignment horizontal="left" vertical="center" wrapText="1"/>
      <protection locked="0"/>
    </xf>
    <xf numFmtId="0" fontId="8" fillId="5" borderId="58" xfId="3" applyFill="1" applyBorder="1">
      <alignment horizontal="left" vertical="center" wrapText="1"/>
      <protection locked="0"/>
    </xf>
    <xf numFmtId="0" fontId="8" fillId="5" borderId="42" xfId="3" applyFill="1" applyBorder="1" applyAlignment="1">
      <alignment horizontal="center" vertical="center" wrapText="1"/>
      <protection locked="0"/>
    </xf>
    <xf numFmtId="8" fontId="8" fillId="5" borderId="51" xfId="3" applyNumberFormat="1" applyFill="1" applyBorder="1" applyAlignment="1">
      <alignment horizontal="right" vertical="center" wrapText="1"/>
      <protection locked="0"/>
    </xf>
    <xf numFmtId="0" fontId="8" fillId="5" borderId="22" xfId="0" applyFont="1" applyFill="1" applyBorder="1" applyAlignment="1" applyProtection="1">
      <alignment horizontal="center" vertical="center" wrapText="1"/>
      <protection locked="0"/>
    </xf>
    <xf numFmtId="0" fontId="0" fillId="0" borderId="0" xfId="0"/>
    <xf numFmtId="0" fontId="0" fillId="0" borderId="23" xfId="0" applyBorder="1"/>
    <xf numFmtId="0" fontId="7" fillId="9" borderId="43" xfId="9">
      <alignment vertical="center" wrapText="1"/>
    </xf>
    <xf numFmtId="0" fontId="7" fillId="9" borderId="22" xfId="9" applyFill="1" applyBorder="1" applyAlignment="1">
      <alignment horizontal="center" wrapText="1"/>
    </xf>
    <xf numFmtId="0" fontId="7" fillId="9" borderId="0" xfId="9" applyFill="1" applyBorder="1" applyAlignment="1">
      <alignment horizontal="center" wrapText="1"/>
    </xf>
    <xf numFmtId="0" fontId="7" fillId="9" borderId="23" xfId="9" applyFill="1" applyBorder="1" applyAlignment="1">
      <alignment horizontal="center" wrapText="1"/>
    </xf>
    <xf numFmtId="0" fontId="8" fillId="9" borderId="28" xfId="0" applyFont="1" applyFill="1" applyBorder="1" applyAlignment="1" applyProtection="1">
      <alignment horizontal="center" vertical="center" wrapText="1"/>
    </xf>
    <xf numFmtId="0" fontId="8" fillId="9" borderId="1" xfId="0" applyFont="1" applyFill="1" applyBorder="1" applyAlignment="1" applyProtection="1">
      <alignment horizontal="center" vertical="center" wrapText="1"/>
    </xf>
    <xf numFmtId="0" fontId="8" fillId="9" borderId="29" xfId="0" applyFont="1" applyFill="1" applyBorder="1" applyAlignment="1" applyProtection="1">
      <alignment horizontal="center" vertical="center" wrapText="1"/>
    </xf>
    <xf numFmtId="0" fontId="8" fillId="5" borderId="13" xfId="3" applyFill="1" applyBorder="1" applyAlignment="1">
      <alignment horizontal="left" vertical="center" wrapText="1"/>
      <protection locked="0"/>
    </xf>
    <xf numFmtId="0" fontId="8" fillId="5" borderId="47" xfId="3" applyFill="1" applyBorder="1" applyAlignment="1">
      <alignment horizontal="left" vertical="center" wrapText="1"/>
      <protection locked="0"/>
    </xf>
    <xf numFmtId="0" fontId="7" fillId="2" borderId="7" xfId="4" applyFill="1" applyBorder="1" applyAlignment="1">
      <alignment horizontal="center" vertical="center" wrapText="1"/>
    </xf>
    <xf numFmtId="0" fontId="7" fillId="2" borderId="0" xfId="4" applyFill="1" applyBorder="1" applyAlignment="1">
      <alignment horizontal="center" vertical="center" wrapText="1"/>
    </xf>
    <xf numFmtId="0" fontId="7" fillId="2" borderId="1" xfId="4" applyFill="1" applyBorder="1" applyAlignment="1">
      <alignment horizontal="center" vertical="center" wrapText="1"/>
    </xf>
    <xf numFmtId="0" fontId="7" fillId="6" borderId="7" xfId="4" applyFill="1" applyBorder="1" applyAlignment="1" applyProtection="1">
      <alignment horizontal="center" vertical="center"/>
      <protection locked="0"/>
    </xf>
    <xf numFmtId="0" fontId="7" fillId="6" borderId="0" xfId="4" applyFill="1" applyBorder="1" applyAlignment="1" applyProtection="1">
      <alignment horizontal="center" vertical="center"/>
      <protection locked="0"/>
    </xf>
    <xf numFmtId="0" fontId="7" fillId="6" borderId="1" xfId="4" applyFill="1" applyBorder="1" applyAlignment="1" applyProtection="1">
      <alignment horizontal="center" vertical="center"/>
      <protection locked="0"/>
    </xf>
    <xf numFmtId="0" fontId="7" fillId="2" borderId="8" xfId="4" applyFill="1" applyBorder="1" applyAlignment="1">
      <alignment horizontal="center" vertical="center" wrapText="1"/>
    </xf>
    <xf numFmtId="0" fontId="7" fillId="2" borderId="12" xfId="4" applyFill="1" applyBorder="1" applyAlignment="1">
      <alignment horizontal="center" vertical="center" wrapText="1"/>
    </xf>
    <xf numFmtId="0" fontId="7" fillId="2" borderId="26" xfId="4" applyFill="1" applyBorder="1" applyAlignment="1">
      <alignment horizontal="center" vertical="center" wrapText="1"/>
    </xf>
    <xf numFmtId="0" fontId="8" fillId="0" borderId="21" xfId="3" applyFill="1" applyBorder="1" applyAlignment="1" applyProtection="1">
      <alignment horizontal="center" vertical="center" wrapText="1"/>
      <protection locked="0"/>
    </xf>
    <xf numFmtId="0" fontId="8" fillId="0" borderId="9" xfId="3" applyFill="1" applyBorder="1" applyAlignment="1" applyProtection="1">
      <alignment horizontal="center" vertical="center" wrapText="1"/>
      <protection locked="0"/>
    </xf>
    <xf numFmtId="0" fontId="8" fillId="0" borderId="27" xfId="3" applyFill="1" applyBorder="1" applyAlignment="1" applyProtection="1">
      <alignment horizontal="center" vertical="center" wrapText="1"/>
      <protection locked="0"/>
    </xf>
    <xf numFmtId="0" fontId="11" fillId="7" borderId="22" xfId="4" applyFont="1" applyBorder="1" applyAlignment="1">
      <alignment horizontal="center" vertical="center" wrapText="1"/>
    </xf>
    <xf numFmtId="0" fontId="11" fillId="7" borderId="23" xfId="4" applyFont="1" applyBorder="1" applyAlignment="1">
      <alignment horizontal="center" vertical="center" wrapText="1"/>
    </xf>
    <xf numFmtId="0" fontId="11" fillId="7" borderId="28" xfId="4" applyFont="1" applyBorder="1" applyAlignment="1">
      <alignment horizontal="center" vertical="center" wrapText="1"/>
    </xf>
    <xf numFmtId="0" fontId="11" fillId="7" borderId="29" xfId="4" applyFont="1" applyBorder="1" applyAlignment="1">
      <alignment horizontal="center" vertical="center" wrapText="1"/>
    </xf>
    <xf numFmtId="0" fontId="12" fillId="6" borderId="11" xfId="0" applyFont="1" applyFill="1" applyBorder="1" applyAlignment="1" applyProtection="1">
      <alignment horizontal="center"/>
      <protection locked="0"/>
    </xf>
    <xf numFmtId="0" fontId="0" fillId="0" borderId="0" xfId="0" applyBorder="1"/>
    <xf numFmtId="0" fontId="0" fillId="0" borderId="12" xfId="0" applyBorder="1"/>
    <xf numFmtId="0" fontId="2" fillId="6" borderId="1" xfId="5" applyBorder="1">
      <alignment wrapText="1"/>
      <protection locked="0"/>
    </xf>
    <xf numFmtId="0" fontId="2" fillId="6" borderId="26" xfId="5" applyBorder="1">
      <alignment wrapText="1"/>
      <protection locked="0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/>
    </xf>
    <xf numFmtId="0" fontId="5" fillId="2" borderId="2" xfId="0" applyFont="1" applyFill="1" applyBorder="1" applyAlignment="1" applyProtection="1">
      <alignment horizontal="center" wrapText="1"/>
      <protection hidden="1"/>
    </xf>
    <xf numFmtId="0" fontId="5" fillId="2" borderId="3" xfId="0" applyFont="1" applyFill="1" applyBorder="1" applyAlignment="1" applyProtection="1">
      <alignment horizontal="center" wrapText="1"/>
      <protection hidden="1"/>
    </xf>
    <xf numFmtId="0" fontId="3" fillId="3" borderId="5" xfId="0" applyFont="1" applyFill="1" applyBorder="1" applyAlignment="1">
      <alignment horizontal="center"/>
    </xf>
    <xf numFmtId="0" fontId="3" fillId="3" borderId="33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left" vertical="center" wrapText="1"/>
    </xf>
    <xf numFmtId="0" fontId="10" fillId="3" borderId="18" xfId="0" applyFont="1" applyFill="1" applyBorder="1" applyAlignment="1">
      <alignment horizontal="left" vertical="center" wrapText="1"/>
    </xf>
    <xf numFmtId="0" fontId="10" fillId="3" borderId="19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1" fillId="6" borderId="11" xfId="0" applyFont="1" applyFill="1" applyBorder="1" applyAlignment="1" applyProtection="1">
      <alignment horizontal="center"/>
      <protection locked="0"/>
    </xf>
    <xf numFmtId="0" fontId="7" fillId="6" borderId="6" xfId="4" applyFill="1" applyBorder="1" applyAlignment="1" applyProtection="1">
      <alignment horizontal="center" vertical="center"/>
      <protection locked="0"/>
    </xf>
    <xf numFmtId="0" fontId="7" fillId="6" borderId="11" xfId="4" applyFill="1" applyBorder="1" applyAlignment="1" applyProtection="1">
      <alignment horizontal="center" vertical="center"/>
      <protection locked="0"/>
    </xf>
    <xf numFmtId="0" fontId="7" fillId="6" borderId="25" xfId="4" applyFill="1" applyBorder="1" applyAlignment="1" applyProtection="1">
      <alignment horizontal="center" vertical="center"/>
      <protection locked="0"/>
    </xf>
    <xf numFmtId="0" fontId="7" fillId="4" borderId="14" xfId="6" applyBorder="1" applyAlignment="1">
      <alignment horizontal="center" vertical="center" wrapText="1"/>
    </xf>
    <xf numFmtId="0" fontId="0" fillId="0" borderId="34" xfId="0" applyBorder="1"/>
    <xf numFmtId="0" fontId="7" fillId="4" borderId="14" xfId="2" applyBorder="1" applyAlignment="1">
      <alignment horizontal="center" vertical="center" wrapText="1"/>
    </xf>
    <xf numFmtId="0" fontId="2" fillId="9" borderId="37" xfId="7" applyFill="1" applyBorder="1" applyAlignment="1">
      <alignment horizontal="center" vertical="center"/>
    </xf>
    <xf numFmtId="0" fontId="2" fillId="9" borderId="50" xfId="7" applyFill="1" applyBorder="1" applyAlignment="1">
      <alignment horizontal="center" vertical="center"/>
    </xf>
    <xf numFmtId="0" fontId="2" fillId="9" borderId="52" xfId="7" applyFill="1" applyBorder="1" applyAlignment="1">
      <alignment horizontal="center" vertical="center"/>
    </xf>
    <xf numFmtId="0" fontId="7" fillId="9" borderId="38" xfId="8" applyBorder="1" applyProtection="1">
      <alignment vertical="center" wrapText="1"/>
    </xf>
    <xf numFmtId="0" fontId="7" fillId="9" borderId="39" xfId="8" applyBorder="1" applyAlignment="1" applyProtection="1">
      <alignment horizontal="center" vertical="center" wrapText="1"/>
    </xf>
    <xf numFmtId="0" fontId="7" fillId="9" borderId="19" xfId="8" applyBorder="1" applyAlignment="1" applyProtection="1">
      <alignment horizontal="center" vertical="center" wrapText="1"/>
    </xf>
    <xf numFmtId="0" fontId="7" fillId="9" borderId="40" xfId="8" applyBorder="1" applyAlignment="1" applyProtection="1">
      <alignment horizontal="center" vertical="center" wrapText="1"/>
    </xf>
    <xf numFmtId="0" fontId="8" fillId="5" borderId="13" xfId="3" applyAlignment="1">
      <alignment horizontal="left" vertical="center" wrapText="1"/>
      <protection locked="0"/>
    </xf>
    <xf numFmtId="0" fontId="8" fillId="5" borderId="47" xfId="3" applyBorder="1" applyAlignment="1">
      <alignment horizontal="left" vertical="center" wrapText="1"/>
      <protection locked="0"/>
    </xf>
    <xf numFmtId="0" fontId="8" fillId="5" borderId="23" xfId="3" applyFill="1" applyBorder="1" applyAlignment="1">
      <alignment horizontal="center" vertical="center" wrapText="1"/>
      <protection locked="0"/>
    </xf>
    <xf numFmtId="0" fontId="8" fillId="5" borderId="29" xfId="3" applyFill="1" applyBorder="1" applyAlignment="1">
      <alignment horizontal="center" vertical="center" wrapText="1"/>
      <protection locked="0"/>
    </xf>
    <xf numFmtId="0" fontId="7" fillId="4" borderId="9" xfId="6" applyBorder="1" applyAlignment="1">
      <alignment horizontal="center" vertical="center" wrapText="1"/>
    </xf>
    <xf numFmtId="0" fontId="0" fillId="0" borderId="27" xfId="0" applyBorder="1"/>
    <xf numFmtId="0" fontId="7" fillId="4" borderId="32" xfId="6" applyBorder="1" applyAlignment="1">
      <alignment horizontal="center" vertical="center" wrapText="1"/>
    </xf>
    <xf numFmtId="0" fontId="0" fillId="0" borderId="35" xfId="0" applyBorder="1"/>
    <xf numFmtId="0" fontId="2" fillId="9" borderId="37" xfId="7" applyFill="1" applyBorder="1" applyProtection="1">
      <alignment horizontal="center" vertical="center"/>
    </xf>
    <xf numFmtId="0" fontId="2" fillId="9" borderId="41" xfId="7" applyFill="1" applyBorder="1" applyProtection="1">
      <alignment horizontal="center" vertical="center"/>
    </xf>
    <xf numFmtId="0" fontId="2" fillId="9" borderId="46" xfId="7" applyFill="1" applyBorder="1" applyProtection="1">
      <alignment horizontal="center" vertical="center"/>
    </xf>
    <xf numFmtId="0" fontId="7" fillId="9" borderId="13" xfId="8" applyBorder="1" applyProtection="1">
      <alignment vertical="center" wrapText="1"/>
    </xf>
    <xf numFmtId="0" fontId="7" fillId="9" borderId="39" xfId="8" applyBorder="1" applyProtection="1">
      <alignment vertical="center" wrapText="1"/>
    </xf>
    <xf numFmtId="0" fontId="8" fillId="5" borderId="22" xfId="0" applyFont="1" applyFill="1" applyBorder="1" applyAlignment="1" applyProtection="1">
      <alignment horizontal="center" vertical="center" wrapText="1"/>
    </xf>
    <xf numFmtId="0" fontId="8" fillId="5" borderId="0" xfId="0" applyFont="1" applyFill="1" applyBorder="1" applyAlignment="1" applyProtection="1">
      <alignment horizontal="center" vertical="center" wrapText="1"/>
    </xf>
    <xf numFmtId="0" fontId="8" fillId="5" borderId="23" xfId="0" applyFont="1" applyFill="1" applyBorder="1" applyAlignment="1" applyProtection="1">
      <alignment horizontal="center" vertical="center" wrapText="1"/>
    </xf>
    <xf numFmtId="0" fontId="7" fillId="9" borderId="43" xfId="9" applyProtection="1">
      <alignment vertical="center" wrapText="1"/>
    </xf>
    <xf numFmtId="0" fontId="7" fillId="9" borderId="22" xfId="9" applyFill="1" applyBorder="1" applyAlignment="1" applyProtection="1">
      <alignment horizontal="center" wrapText="1"/>
    </xf>
    <xf numFmtId="0" fontId="7" fillId="9" borderId="0" xfId="9" applyFill="1" applyBorder="1" applyAlignment="1" applyProtection="1">
      <alignment horizontal="center" wrapText="1"/>
    </xf>
    <xf numFmtId="0" fontId="7" fillId="9" borderId="23" xfId="9" applyFill="1" applyBorder="1" applyAlignment="1" applyProtection="1">
      <alignment horizontal="center" wrapText="1"/>
    </xf>
    <xf numFmtId="0" fontId="7" fillId="4" borderId="14" xfId="2" applyBorder="1">
      <alignment horizontal="center" vertical="center"/>
    </xf>
    <xf numFmtId="0" fontId="7" fillId="4" borderId="34" xfId="2" applyBorder="1">
      <alignment horizontal="center" vertical="center"/>
    </xf>
    <xf numFmtId="0" fontId="7" fillId="4" borderId="34" xfId="2" applyBorder="1" applyAlignment="1">
      <alignment horizontal="center" vertical="center" wrapText="1"/>
    </xf>
    <xf numFmtId="0" fontId="7" fillId="4" borderId="34" xfId="6" applyBorder="1" applyAlignment="1">
      <alignment horizontal="center" vertical="center" wrapText="1"/>
    </xf>
    <xf numFmtId="0" fontId="7" fillId="4" borderId="11" xfId="2" applyBorder="1" applyAlignment="1">
      <alignment horizontal="center" vertical="center" wrapText="1"/>
    </xf>
    <xf numFmtId="0" fontId="7" fillId="4" borderId="12" xfId="2" applyBorder="1" applyAlignment="1">
      <alignment horizontal="center" vertical="center" wrapText="1"/>
    </xf>
    <xf numFmtId="0" fontId="7" fillId="4" borderId="25" xfId="2" applyBorder="1" applyAlignment="1">
      <alignment horizontal="center" vertical="center" wrapText="1"/>
    </xf>
    <xf numFmtId="0" fontId="7" fillId="4" borderId="26" xfId="2" applyBorder="1" applyAlignment="1">
      <alignment horizontal="center" vertical="center" wrapText="1"/>
    </xf>
    <xf numFmtId="0" fontId="7" fillId="4" borderId="11" xfId="2" applyBorder="1" applyAlignment="1">
      <alignment horizontal="center" vertical="center"/>
    </xf>
    <xf numFmtId="0" fontId="7" fillId="4" borderId="0" xfId="2" applyBorder="1" applyAlignment="1">
      <alignment horizontal="center" vertical="center"/>
    </xf>
    <xf numFmtId="0" fontId="7" fillId="4" borderId="12" xfId="2" applyBorder="1" applyAlignment="1">
      <alignment horizontal="center" vertical="center"/>
    </xf>
    <xf numFmtId="0" fontId="7" fillId="4" borderId="25" xfId="2" applyBorder="1" applyAlignment="1">
      <alignment horizontal="center" vertical="center"/>
    </xf>
    <xf numFmtId="0" fontId="7" fillId="4" borderId="1" xfId="2" applyBorder="1" applyAlignment="1">
      <alignment horizontal="center" vertical="center"/>
    </xf>
    <xf numFmtId="0" fontId="7" fillId="4" borderId="26" xfId="2" applyBorder="1" applyAlignment="1">
      <alignment horizontal="center" vertical="center"/>
    </xf>
    <xf numFmtId="0" fontId="2" fillId="9" borderId="37" xfId="7" applyFill="1" applyBorder="1">
      <alignment horizontal="center" vertical="center"/>
    </xf>
    <xf numFmtId="0" fontId="2" fillId="9" borderId="41" xfId="7" applyFill="1" applyBorder="1">
      <alignment horizontal="center" vertical="center"/>
    </xf>
    <xf numFmtId="0" fontId="2" fillId="9" borderId="46" xfId="7" applyFill="1" applyBorder="1">
      <alignment horizontal="center" vertical="center"/>
    </xf>
    <xf numFmtId="0" fontId="2" fillId="9" borderId="50" xfId="7" applyFill="1" applyBorder="1">
      <alignment horizontal="center" vertical="center"/>
    </xf>
    <xf numFmtId="0" fontId="2" fillId="9" borderId="52" xfId="7" applyFill="1" applyBorder="1">
      <alignment horizontal="center" vertical="center"/>
    </xf>
    <xf numFmtId="0" fontId="8" fillId="5" borderId="0" xfId="0" applyFont="1" applyFill="1" applyBorder="1" applyAlignment="1" applyProtection="1">
      <alignment horizontal="center" vertical="center" wrapText="1"/>
      <protection locked="0"/>
    </xf>
    <xf numFmtId="0" fontId="8" fillId="5" borderId="23" xfId="0" applyFont="1" applyFill="1" applyBorder="1" applyAlignment="1" applyProtection="1">
      <alignment horizontal="center" vertical="center" wrapText="1"/>
      <protection locked="0"/>
    </xf>
    <xf numFmtId="0" fontId="7" fillId="9" borderId="40" xfId="8" applyBorder="1" applyProtection="1">
      <alignment vertical="center" wrapText="1"/>
    </xf>
    <xf numFmtId="0" fontId="7" fillId="9" borderId="19" xfId="8" applyBorder="1" applyProtection="1">
      <alignment vertical="center" wrapText="1"/>
    </xf>
    <xf numFmtId="14" fontId="8" fillId="5" borderId="13" xfId="3" applyNumberFormat="1" applyFill="1" applyBorder="1" applyAlignment="1">
      <alignment horizontal="left" vertical="center" wrapText="1"/>
      <protection locked="0"/>
    </xf>
    <xf numFmtId="14" fontId="8" fillId="5" borderId="47" xfId="3" applyNumberFormat="1" applyFill="1" applyBorder="1" applyAlignment="1">
      <alignment horizontal="left" vertical="center" wrapText="1"/>
      <protection locked="0"/>
    </xf>
    <xf numFmtId="0" fontId="7" fillId="9" borderId="28" xfId="9" applyFill="1" applyBorder="1" applyAlignment="1">
      <alignment horizontal="center" wrapText="1"/>
    </xf>
    <xf numFmtId="0" fontId="7" fillId="9" borderId="1" xfId="9" applyFill="1" applyBorder="1" applyAlignment="1">
      <alignment horizontal="center" wrapText="1"/>
    </xf>
    <xf numFmtId="0" fontId="7" fillId="9" borderId="29" xfId="9" applyFill="1" applyBorder="1" applyAlignment="1">
      <alignment horizontal="center" wrapText="1"/>
    </xf>
    <xf numFmtId="0" fontId="2" fillId="9" borderId="37" xfId="7" applyFill="1" applyBorder="1" applyAlignment="1">
      <alignment horizontal="center" vertical="center" wrapText="1"/>
    </xf>
    <xf numFmtId="0" fontId="2" fillId="9" borderId="50" xfId="7" applyFill="1" applyBorder="1" applyAlignment="1">
      <alignment horizontal="center" vertical="center" wrapText="1"/>
    </xf>
    <xf numFmtId="0" fontId="2" fillId="9" borderId="52" xfId="7" applyFill="1" applyBorder="1" applyAlignment="1">
      <alignment horizontal="center" vertical="center" wrapText="1"/>
    </xf>
    <xf numFmtId="14" fontId="8" fillId="5" borderId="13" xfId="0" applyNumberFormat="1" applyFont="1" applyFill="1" applyBorder="1" applyAlignment="1" applyProtection="1">
      <alignment horizontal="left" vertical="center" wrapText="1"/>
      <protection locked="0"/>
    </xf>
    <xf numFmtId="14" fontId="8" fillId="5" borderId="47" xfId="0" applyNumberFormat="1" applyFont="1" applyFill="1" applyBorder="1" applyAlignment="1" applyProtection="1">
      <alignment horizontal="left" vertical="center" wrapText="1"/>
      <protection locked="0"/>
    </xf>
  </cellXfs>
  <cellStyles count="11">
    <cellStyle name="Currency" xfId="1" builtinId="4"/>
    <cellStyle name="EntryHeading1" xfId="8"/>
    <cellStyle name="EntryHeading2" xfId="9"/>
    <cellStyle name="EntryNumber" xfId="7"/>
    <cellStyle name="FillableAgencyContact" xfId="5"/>
    <cellStyle name="FillableEntry" xfId="3"/>
    <cellStyle name="FormHeading2" xfId="4"/>
    <cellStyle name="FormOption" xfId="10"/>
    <cellStyle name="FormSubHeading" xfId="2"/>
    <cellStyle name="FormSubHeading2" xf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8"/>
  <sheetViews>
    <sheetView tabSelected="1" topLeftCell="A2" workbookViewId="0">
      <selection activeCell="B10" sqref="B10:F10"/>
    </sheetView>
  </sheetViews>
  <sheetFormatPr defaultRowHeight="15" x14ac:dyDescent="0.25"/>
  <cols>
    <col min="1" max="1" width="3.85546875" customWidth="1"/>
    <col min="2" max="2" width="16.140625" customWidth="1"/>
    <col min="3" max="3" width="17.7109375" customWidth="1"/>
    <col min="4" max="4" width="14.42578125" customWidth="1"/>
    <col min="5" max="5" width="18.7109375" hidden="1" customWidth="1"/>
    <col min="6" max="6" width="14.85546875" customWidth="1"/>
    <col min="7" max="7" width="3" customWidth="1"/>
    <col min="8" max="8" width="11.28515625" customWidth="1"/>
    <col min="9" max="9" width="3" customWidth="1"/>
    <col min="10" max="10" width="12.28515625" customWidth="1"/>
    <col min="11" max="11" width="9.140625" customWidth="1"/>
    <col min="12" max="12" width="7.85546875" customWidth="1"/>
    <col min="13" max="13" width="13.5703125" bestFit="1" customWidth="1"/>
    <col min="14" max="14" width="11.42578125" customWidth="1"/>
    <col min="16" max="16" width="20.28515625" bestFit="1" customWidth="1"/>
    <col min="21" max="21" width="9.42578125" customWidth="1"/>
    <col min="22" max="22" width="13.7109375" style="60" customWidth="1"/>
  </cols>
  <sheetData>
    <row r="1" spans="1:19" customFormat="1" hidden="1" x14ac:dyDescent="0.25"/>
    <row r="2" spans="1:19" customFormat="1" x14ac:dyDescent="0.25">
      <c r="J2" s="125" t="s">
        <v>0</v>
      </c>
      <c r="K2" s="126"/>
      <c r="L2" s="126"/>
      <c r="M2" s="126"/>
      <c r="P2" s="128"/>
      <c r="Q2" s="128"/>
      <c r="R2" s="128"/>
      <c r="S2" s="128"/>
    </row>
    <row r="3" spans="1:19" customFormat="1" x14ac:dyDescent="0.25">
      <c r="J3" s="126"/>
      <c r="K3" s="126"/>
      <c r="L3" s="126"/>
      <c r="M3" s="126"/>
      <c r="P3" s="129"/>
      <c r="Q3" s="129"/>
      <c r="R3" s="129"/>
      <c r="S3" s="129"/>
    </row>
    <row r="4" spans="1:19" customFormat="1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27"/>
      <c r="K4" s="127"/>
      <c r="L4" s="127"/>
      <c r="M4" s="127"/>
      <c r="P4" s="130"/>
      <c r="Q4" s="130"/>
      <c r="R4" s="130"/>
      <c r="S4" s="130"/>
    </row>
    <row r="5" spans="1:19" customFormat="1" ht="30" customHeight="1" thickTop="1" thickBot="1" x14ac:dyDescent="0.3">
      <c r="A5" s="131" t="s">
        <v>1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2"/>
      <c r="O5" s="1"/>
      <c r="Q5" s="3"/>
    </row>
    <row r="6" spans="1:19" customFormat="1" ht="13.5" customHeight="1" thickTop="1" x14ac:dyDescent="0.25">
      <c r="A6" s="133" t="s">
        <v>2</v>
      </c>
      <c r="B6" s="135" t="s">
        <v>3</v>
      </c>
      <c r="C6" s="136"/>
      <c r="D6" s="136"/>
      <c r="E6" s="136"/>
      <c r="F6" s="136"/>
      <c r="G6" s="136"/>
      <c r="H6" s="136"/>
      <c r="I6" s="136"/>
      <c r="J6" s="137"/>
      <c r="K6" s="4" t="s">
        <v>4</v>
      </c>
      <c r="L6" s="4" t="s">
        <v>5</v>
      </c>
      <c r="M6" s="4" t="s">
        <v>6</v>
      </c>
      <c r="N6" s="5"/>
      <c r="O6" s="1"/>
    </row>
    <row r="7" spans="1:19" customFormat="1" ht="20.25" customHeight="1" thickBot="1" x14ac:dyDescent="0.3">
      <c r="A7" s="133"/>
      <c r="B7" s="138"/>
      <c r="C7" s="139"/>
      <c r="D7" s="139"/>
      <c r="E7" s="139"/>
      <c r="F7" s="139"/>
      <c r="G7" s="139"/>
      <c r="H7" s="139"/>
      <c r="I7" s="139"/>
      <c r="J7" s="140"/>
      <c r="K7" s="6">
        <v>1</v>
      </c>
      <c r="L7" s="7"/>
      <c r="M7" s="8">
        <v>2019</v>
      </c>
      <c r="N7" s="9"/>
      <c r="O7" s="1"/>
    </row>
    <row r="8" spans="1:19" customFormat="1" ht="27.75" customHeight="1" thickTop="1" thickBot="1" x14ac:dyDescent="0.3">
      <c r="A8" s="133"/>
      <c r="B8" s="141" t="s">
        <v>7</v>
      </c>
      <c r="C8" s="142"/>
      <c r="D8" s="142"/>
      <c r="E8" s="142"/>
      <c r="F8" s="142"/>
      <c r="G8" s="143"/>
      <c r="H8" s="143"/>
      <c r="I8" s="143"/>
      <c r="J8" s="143"/>
      <c r="K8" s="143"/>
      <c r="L8" s="142"/>
      <c r="M8" s="142"/>
      <c r="N8" s="144"/>
      <c r="O8" s="1"/>
    </row>
    <row r="9" spans="1:19" customFormat="1" ht="18" customHeight="1" thickTop="1" x14ac:dyDescent="0.25">
      <c r="A9" s="133"/>
      <c r="B9" s="145" t="s">
        <v>8</v>
      </c>
      <c r="C9" s="121"/>
      <c r="D9" s="121"/>
      <c r="E9" s="121"/>
      <c r="F9" s="121"/>
      <c r="G9" s="146" t="s">
        <v>9</v>
      </c>
      <c r="H9" s="104" t="str">
        <f>"REPORTING PERIOD: "&amp;Q119</f>
        <v>REPORTING PERIOD: OCTOBER 1, 2018- MARCH 31, 2019</v>
      </c>
      <c r="I9" s="107"/>
      <c r="J9" s="110" t="str">
        <f>"REPORTING PERIOD: "&amp;Q120</f>
        <v>REPORTING PERIOD: APRIL 1 - SEPTEMBER 30, 2019</v>
      </c>
      <c r="K9" s="113"/>
      <c r="L9" s="116" t="s">
        <v>10</v>
      </c>
      <c r="M9" s="117"/>
      <c r="N9" s="10"/>
      <c r="O9" s="11"/>
      <c r="P9" s="1"/>
    </row>
    <row r="10" spans="1:19" customFormat="1" ht="15.75" customHeight="1" x14ac:dyDescent="0.25">
      <c r="A10" s="133"/>
      <c r="B10" s="120" t="s">
        <v>11</v>
      </c>
      <c r="C10" s="121"/>
      <c r="D10" s="121"/>
      <c r="E10" s="121"/>
      <c r="F10" s="122"/>
      <c r="G10" s="147"/>
      <c r="H10" s="105"/>
      <c r="I10" s="108"/>
      <c r="J10" s="111"/>
      <c r="K10" s="114"/>
      <c r="L10" s="116"/>
      <c r="M10" s="117"/>
      <c r="N10" s="10"/>
      <c r="O10" s="11"/>
      <c r="P10" s="1"/>
    </row>
    <row r="11" spans="1:19" customFormat="1" ht="39.75" thickBot="1" x14ac:dyDescent="0.3">
      <c r="A11" s="133"/>
      <c r="B11" s="12" t="s">
        <v>12</v>
      </c>
      <c r="C11" s="13" t="s">
        <v>13</v>
      </c>
      <c r="D11" s="123" t="s">
        <v>14</v>
      </c>
      <c r="E11" s="123"/>
      <c r="F11" s="124"/>
      <c r="G11" s="148"/>
      <c r="H11" s="106"/>
      <c r="I11" s="109"/>
      <c r="J11" s="112"/>
      <c r="K11" s="115"/>
      <c r="L11" s="118"/>
      <c r="M11" s="119"/>
      <c r="N11" s="14"/>
      <c r="O11" s="11"/>
      <c r="P11" s="1"/>
    </row>
    <row r="12" spans="1:19" customFormat="1" ht="15.75" thickTop="1" x14ac:dyDescent="0.25">
      <c r="A12" s="133"/>
      <c r="B12" s="179" t="s">
        <v>15</v>
      </c>
      <c r="C12" s="151" t="s">
        <v>16</v>
      </c>
      <c r="D12" s="149" t="s">
        <v>17</v>
      </c>
      <c r="E12" s="183" t="s">
        <v>18</v>
      </c>
      <c r="F12" s="184"/>
      <c r="G12" s="187" t="s">
        <v>19</v>
      </c>
      <c r="H12" s="188"/>
      <c r="I12" s="189"/>
      <c r="J12" s="151" t="s">
        <v>20</v>
      </c>
      <c r="K12" s="163" t="s">
        <v>21</v>
      </c>
      <c r="L12" s="165" t="s">
        <v>22</v>
      </c>
      <c r="M12" s="149" t="s">
        <v>23</v>
      </c>
      <c r="N12" s="15"/>
      <c r="O12" s="1"/>
    </row>
    <row r="13" spans="1:19" customFormat="1" ht="34.5" customHeight="1" thickBot="1" x14ac:dyDescent="0.3">
      <c r="A13" s="134"/>
      <c r="B13" s="180"/>
      <c r="C13" s="181"/>
      <c r="D13" s="182"/>
      <c r="E13" s="185"/>
      <c r="F13" s="186"/>
      <c r="G13" s="190"/>
      <c r="H13" s="191"/>
      <c r="I13" s="192"/>
      <c r="J13" s="150"/>
      <c r="K13" s="164"/>
      <c r="L13" s="166"/>
      <c r="M13" s="150"/>
      <c r="N13" s="16"/>
      <c r="O13" s="1"/>
    </row>
    <row r="14" spans="1:19" customFormat="1" ht="24" thickTop="1" thickBot="1" x14ac:dyDescent="0.3">
      <c r="A14" s="167" t="s">
        <v>24</v>
      </c>
      <c r="B14" s="17" t="s">
        <v>25</v>
      </c>
      <c r="C14" s="17" t="s">
        <v>26</v>
      </c>
      <c r="D14" s="17" t="s">
        <v>27</v>
      </c>
      <c r="E14" s="170" t="s">
        <v>28</v>
      </c>
      <c r="F14" s="170"/>
      <c r="G14" s="155" t="s">
        <v>19</v>
      </c>
      <c r="H14" s="171"/>
      <c r="I14" s="18"/>
      <c r="J14" s="19"/>
      <c r="K14" s="19"/>
      <c r="L14" s="19"/>
      <c r="M14" s="19"/>
      <c r="N14" s="20"/>
    </row>
    <row r="15" spans="1:19" customFormat="1" ht="23.25" thickBot="1" x14ac:dyDescent="0.3">
      <c r="A15" s="168"/>
      <c r="B15" s="21" t="s">
        <v>29</v>
      </c>
      <c r="C15" s="21" t="s">
        <v>30</v>
      </c>
      <c r="D15" s="22">
        <v>40766</v>
      </c>
      <c r="E15" s="23"/>
      <c r="F15" s="24" t="s">
        <v>31</v>
      </c>
      <c r="G15" s="172" t="s">
        <v>32</v>
      </c>
      <c r="H15" s="173"/>
      <c r="I15" s="174"/>
      <c r="J15" s="25" t="s">
        <v>33</v>
      </c>
      <c r="K15" s="26"/>
      <c r="L15" s="27" t="s">
        <v>9</v>
      </c>
      <c r="M15" s="28">
        <v>280</v>
      </c>
      <c r="N15" s="20"/>
      <c r="O15" s="1"/>
    </row>
    <row r="16" spans="1:19" customFormat="1" ht="23.25" thickBot="1" x14ac:dyDescent="0.3">
      <c r="A16" s="168"/>
      <c r="B16" s="29" t="s">
        <v>34</v>
      </c>
      <c r="C16" s="29" t="s">
        <v>35</v>
      </c>
      <c r="D16" s="29" t="s">
        <v>36</v>
      </c>
      <c r="E16" s="175" t="s">
        <v>37</v>
      </c>
      <c r="F16" s="175"/>
      <c r="G16" s="176"/>
      <c r="H16" s="177"/>
      <c r="I16" s="178"/>
      <c r="J16" s="30" t="s">
        <v>38</v>
      </c>
      <c r="K16" s="27" t="s">
        <v>9</v>
      </c>
      <c r="L16" s="31"/>
      <c r="M16" s="32">
        <v>825</v>
      </c>
      <c r="N16" s="15"/>
    </row>
    <row r="17" spans="1:22" ht="23.25" thickBot="1" x14ac:dyDescent="0.3">
      <c r="A17" s="169"/>
      <c r="B17" s="33" t="s">
        <v>39</v>
      </c>
      <c r="C17" s="33" t="s">
        <v>40</v>
      </c>
      <c r="D17" s="22">
        <v>40767</v>
      </c>
      <c r="E17" s="34" t="s">
        <v>41</v>
      </c>
      <c r="F17" s="24" t="s">
        <v>42</v>
      </c>
      <c r="G17" s="99"/>
      <c r="H17" s="100"/>
      <c r="I17" s="101"/>
      <c r="J17" s="35" t="s">
        <v>43</v>
      </c>
      <c r="K17" s="36"/>
      <c r="L17" s="36" t="s">
        <v>9</v>
      </c>
      <c r="M17" s="37">
        <v>120</v>
      </c>
      <c r="N17" s="20"/>
      <c r="V17"/>
    </row>
    <row r="18" spans="1:22" ht="23.25" customHeight="1" thickTop="1" x14ac:dyDescent="0.25">
      <c r="A18" s="152">
        <f>1</f>
        <v>1</v>
      </c>
      <c r="B18" s="38" t="s">
        <v>25</v>
      </c>
      <c r="C18" s="38" t="s">
        <v>26</v>
      </c>
      <c r="D18" s="38" t="s">
        <v>27</v>
      </c>
      <c r="E18" s="155" t="s">
        <v>28</v>
      </c>
      <c r="F18" s="155"/>
      <c r="G18" s="156" t="s">
        <v>19</v>
      </c>
      <c r="H18" s="157"/>
      <c r="I18" s="158"/>
      <c r="J18" s="39" t="s">
        <v>44</v>
      </c>
      <c r="K18" s="40"/>
      <c r="L18" s="40"/>
      <c r="M18" s="41"/>
      <c r="N18" s="20"/>
      <c r="V18" s="42"/>
    </row>
    <row r="19" spans="1:22" ht="33.75" x14ac:dyDescent="0.25">
      <c r="A19" s="153"/>
      <c r="B19" s="43" t="s">
        <v>45</v>
      </c>
      <c r="C19" s="43" t="s">
        <v>46</v>
      </c>
      <c r="D19" s="44">
        <v>43377</v>
      </c>
      <c r="E19" s="43"/>
      <c r="F19" s="44" t="s">
        <v>47</v>
      </c>
      <c r="G19" s="92" t="s">
        <v>48</v>
      </c>
      <c r="H19" s="93"/>
      <c r="I19" s="94"/>
      <c r="J19" s="35" t="s">
        <v>49</v>
      </c>
      <c r="K19" s="36" t="s">
        <v>9</v>
      </c>
      <c r="L19" s="74"/>
      <c r="M19" s="79">
        <v>400</v>
      </c>
      <c r="N19" s="15"/>
      <c r="V19" s="46"/>
    </row>
    <row r="20" spans="1:22" ht="22.5" x14ac:dyDescent="0.25">
      <c r="A20" s="153"/>
      <c r="B20" s="47" t="s">
        <v>34</v>
      </c>
      <c r="C20" s="47" t="s">
        <v>35</v>
      </c>
      <c r="D20" s="47" t="s">
        <v>36</v>
      </c>
      <c r="E20" s="95" t="s">
        <v>37</v>
      </c>
      <c r="F20" s="95"/>
      <c r="G20" s="96"/>
      <c r="H20" s="97"/>
      <c r="I20" s="98"/>
      <c r="J20" s="35" t="s">
        <v>55</v>
      </c>
      <c r="K20" s="36" t="s">
        <v>9</v>
      </c>
      <c r="L20" s="74" t="s">
        <v>50</v>
      </c>
      <c r="M20" s="79">
        <v>200</v>
      </c>
      <c r="N20" s="15"/>
      <c r="V20" s="51"/>
    </row>
    <row r="21" spans="1:22" ht="39.75" customHeight="1" x14ac:dyDescent="0.25">
      <c r="A21" s="153"/>
      <c r="B21" s="159" t="s">
        <v>51</v>
      </c>
      <c r="C21" s="159" t="s">
        <v>54</v>
      </c>
      <c r="D21" s="44">
        <v>43378</v>
      </c>
      <c r="E21" s="54" t="s">
        <v>41</v>
      </c>
      <c r="F21" s="161" t="s">
        <v>144</v>
      </c>
      <c r="G21" s="96"/>
      <c r="H21" s="97"/>
      <c r="I21" s="98"/>
      <c r="J21" s="35" t="s">
        <v>43</v>
      </c>
      <c r="K21" s="74"/>
      <c r="L21" s="77" t="s">
        <v>9</v>
      </c>
      <c r="M21" s="79">
        <v>25</v>
      </c>
      <c r="N21" s="15"/>
      <c r="V21" s="51"/>
    </row>
    <row r="22" spans="1:22" ht="15.75" thickBot="1" x14ac:dyDescent="0.3">
      <c r="A22" s="154"/>
      <c r="B22" s="160"/>
      <c r="C22" s="160"/>
      <c r="D22" s="44"/>
      <c r="E22" s="70"/>
      <c r="F22" s="162"/>
      <c r="G22" s="204"/>
      <c r="H22" s="205"/>
      <c r="I22" s="206"/>
      <c r="J22" s="35" t="s">
        <v>56</v>
      </c>
      <c r="K22" s="74"/>
      <c r="L22" s="77" t="s">
        <v>9</v>
      </c>
      <c r="M22" s="79">
        <v>175</v>
      </c>
      <c r="N22" s="15"/>
      <c r="V22" s="51"/>
    </row>
    <row r="23" spans="1:22" ht="23.25" thickTop="1" x14ac:dyDescent="0.25">
      <c r="A23" s="152">
        <f>A18+1</f>
        <v>2</v>
      </c>
      <c r="B23" s="38" t="s">
        <v>25</v>
      </c>
      <c r="C23" s="38" t="s">
        <v>26</v>
      </c>
      <c r="D23" s="38" t="s">
        <v>27</v>
      </c>
      <c r="E23" s="155" t="s">
        <v>28</v>
      </c>
      <c r="F23" s="155"/>
      <c r="G23" s="156" t="s">
        <v>19</v>
      </c>
      <c r="H23" s="157"/>
      <c r="I23" s="158"/>
      <c r="J23" s="73" t="s">
        <v>44</v>
      </c>
      <c r="K23" s="71"/>
      <c r="L23" s="71"/>
      <c r="M23" s="72"/>
      <c r="N23" s="15"/>
      <c r="V23" s="51"/>
    </row>
    <row r="24" spans="1:22" ht="24" customHeight="1" x14ac:dyDescent="0.25">
      <c r="A24" s="153"/>
      <c r="B24" s="43" t="s">
        <v>57</v>
      </c>
      <c r="C24" s="43" t="s">
        <v>59</v>
      </c>
      <c r="D24" s="44">
        <v>43391</v>
      </c>
      <c r="E24" s="43"/>
      <c r="F24" s="44" t="s">
        <v>61</v>
      </c>
      <c r="G24" s="92" t="s">
        <v>60</v>
      </c>
      <c r="H24" s="93"/>
      <c r="I24" s="94"/>
      <c r="J24" s="35" t="s">
        <v>49</v>
      </c>
      <c r="K24" s="74"/>
      <c r="L24" s="36" t="s">
        <v>9</v>
      </c>
      <c r="M24" s="79">
        <v>460.03</v>
      </c>
      <c r="N24" s="15"/>
      <c r="V24" s="51"/>
    </row>
    <row r="25" spans="1:22" ht="35.25" customHeight="1" x14ac:dyDescent="0.25">
      <c r="A25" s="153"/>
      <c r="B25" s="47" t="s">
        <v>34</v>
      </c>
      <c r="C25" s="47" t="s">
        <v>35</v>
      </c>
      <c r="D25" s="47" t="s">
        <v>36</v>
      </c>
      <c r="E25" s="95" t="s">
        <v>37</v>
      </c>
      <c r="F25" s="95"/>
      <c r="G25" s="96"/>
      <c r="H25" s="97"/>
      <c r="I25" s="98"/>
      <c r="J25" s="35" t="s">
        <v>55</v>
      </c>
      <c r="K25" s="74"/>
      <c r="L25" s="36" t="s">
        <v>9</v>
      </c>
      <c r="M25" s="80">
        <v>264</v>
      </c>
      <c r="N25" s="15"/>
      <c r="V25" s="51"/>
    </row>
    <row r="26" spans="1:22" x14ac:dyDescent="0.25">
      <c r="A26" s="153"/>
      <c r="B26" s="159" t="s">
        <v>58</v>
      </c>
      <c r="C26" s="159" t="s">
        <v>60</v>
      </c>
      <c r="D26" s="210">
        <v>43392</v>
      </c>
      <c r="E26" s="54" t="s">
        <v>41</v>
      </c>
      <c r="F26" s="161" t="s">
        <v>145</v>
      </c>
      <c r="G26" s="96"/>
      <c r="H26" s="97"/>
      <c r="I26" s="98"/>
      <c r="J26" s="35" t="s">
        <v>43</v>
      </c>
      <c r="K26" s="74"/>
      <c r="L26" s="36" t="s">
        <v>9</v>
      </c>
      <c r="M26" s="80">
        <v>180</v>
      </c>
      <c r="N26" s="15"/>
      <c r="V26" s="51"/>
    </row>
    <row r="27" spans="1:22" ht="15.75" thickBot="1" x14ac:dyDescent="0.3">
      <c r="A27" s="154"/>
      <c r="B27" s="160"/>
      <c r="C27" s="160"/>
      <c r="D27" s="211"/>
      <c r="E27" s="70"/>
      <c r="F27" s="162"/>
      <c r="G27" s="204"/>
      <c r="H27" s="205"/>
      <c r="I27" s="206"/>
      <c r="J27" s="35" t="s">
        <v>56</v>
      </c>
      <c r="K27" s="74"/>
      <c r="L27" s="36" t="s">
        <v>9</v>
      </c>
      <c r="M27" s="78">
        <v>115</v>
      </c>
      <c r="N27" s="15"/>
      <c r="V27" s="51"/>
    </row>
    <row r="28" spans="1:22" ht="23.25" thickTop="1" x14ac:dyDescent="0.25">
      <c r="A28" s="152">
        <f>A23+1</f>
        <v>3</v>
      </c>
      <c r="B28" s="38" t="s">
        <v>25</v>
      </c>
      <c r="C28" s="38" t="s">
        <v>26</v>
      </c>
      <c r="D28" s="38" t="s">
        <v>27</v>
      </c>
      <c r="E28" s="155" t="s">
        <v>28</v>
      </c>
      <c r="F28" s="155"/>
      <c r="G28" s="156" t="s">
        <v>19</v>
      </c>
      <c r="H28" s="157"/>
      <c r="I28" s="158"/>
      <c r="J28" s="73" t="s">
        <v>44</v>
      </c>
      <c r="K28" s="71"/>
      <c r="L28" s="71"/>
      <c r="M28" s="72"/>
      <c r="N28" s="15"/>
      <c r="V28" s="51"/>
    </row>
    <row r="29" spans="1:22" ht="24" customHeight="1" x14ac:dyDescent="0.25">
      <c r="A29" s="153"/>
      <c r="B29" s="43" t="s">
        <v>62</v>
      </c>
      <c r="C29" s="43" t="s">
        <v>64</v>
      </c>
      <c r="D29" s="44">
        <v>43401</v>
      </c>
      <c r="E29" s="43"/>
      <c r="F29" s="44" t="s">
        <v>66</v>
      </c>
      <c r="G29" s="92" t="s">
        <v>65</v>
      </c>
      <c r="H29" s="93"/>
      <c r="I29" s="94"/>
      <c r="J29" s="35" t="s">
        <v>49</v>
      </c>
      <c r="K29" s="74"/>
      <c r="L29" s="36" t="s">
        <v>9</v>
      </c>
      <c r="M29" s="79">
        <v>450</v>
      </c>
      <c r="N29" s="20"/>
      <c r="V29" s="51"/>
    </row>
    <row r="30" spans="1:22" ht="22.5" x14ac:dyDescent="0.25">
      <c r="A30" s="153"/>
      <c r="B30" s="47" t="s">
        <v>34</v>
      </c>
      <c r="C30" s="47" t="s">
        <v>35</v>
      </c>
      <c r="D30" s="47" t="s">
        <v>36</v>
      </c>
      <c r="E30" s="95" t="s">
        <v>37</v>
      </c>
      <c r="F30" s="95"/>
      <c r="G30" s="96"/>
      <c r="H30" s="97"/>
      <c r="I30" s="98"/>
      <c r="J30" s="35" t="s">
        <v>55</v>
      </c>
      <c r="K30" s="74"/>
      <c r="L30" s="36" t="s">
        <v>9</v>
      </c>
      <c r="M30" s="79">
        <v>400</v>
      </c>
      <c r="N30" s="20"/>
      <c r="V30" s="51"/>
    </row>
    <row r="31" spans="1:22" x14ac:dyDescent="0.25">
      <c r="A31" s="153"/>
      <c r="B31" s="159" t="s">
        <v>63</v>
      </c>
      <c r="C31" s="159" t="s">
        <v>65</v>
      </c>
      <c r="D31" s="210">
        <v>43402</v>
      </c>
      <c r="E31" s="54" t="s">
        <v>41</v>
      </c>
      <c r="F31" s="161" t="s">
        <v>146</v>
      </c>
      <c r="G31" s="96"/>
      <c r="H31" s="97"/>
      <c r="I31" s="98"/>
      <c r="J31" s="35" t="s">
        <v>43</v>
      </c>
      <c r="K31" s="74"/>
      <c r="L31" s="36" t="s">
        <v>9</v>
      </c>
      <c r="M31" s="80">
        <v>100</v>
      </c>
      <c r="N31" s="20"/>
      <c r="V31" s="51"/>
    </row>
    <row r="32" spans="1:22" ht="15.75" thickBot="1" x14ac:dyDescent="0.3">
      <c r="A32" s="154"/>
      <c r="B32" s="160"/>
      <c r="C32" s="160"/>
      <c r="D32" s="211"/>
      <c r="E32" s="70"/>
      <c r="F32" s="162"/>
      <c r="G32" s="204"/>
      <c r="H32" s="205"/>
      <c r="I32" s="206"/>
      <c r="J32" s="35" t="s">
        <v>56</v>
      </c>
      <c r="K32" s="74"/>
      <c r="L32" s="36" t="s">
        <v>9</v>
      </c>
      <c r="M32" s="80">
        <v>100</v>
      </c>
      <c r="N32" s="20"/>
      <c r="V32" s="51"/>
    </row>
    <row r="33" spans="1:22" ht="23.25" thickTop="1" x14ac:dyDescent="0.25">
      <c r="A33" s="152">
        <v>4</v>
      </c>
      <c r="B33" s="38" t="s">
        <v>25</v>
      </c>
      <c r="C33" s="38" t="s">
        <v>26</v>
      </c>
      <c r="D33" s="38" t="s">
        <v>27</v>
      </c>
      <c r="E33" s="155" t="s">
        <v>28</v>
      </c>
      <c r="F33" s="155"/>
      <c r="G33" s="155" t="s">
        <v>19</v>
      </c>
      <c r="H33" s="171"/>
      <c r="I33" s="18"/>
      <c r="J33" s="39" t="s">
        <v>44</v>
      </c>
      <c r="K33" s="40"/>
      <c r="L33" s="40"/>
      <c r="M33" s="41"/>
      <c r="N33" s="20"/>
      <c r="V33" s="51"/>
    </row>
    <row r="34" spans="1:22" ht="33.75" x14ac:dyDescent="0.25">
      <c r="A34" s="153"/>
      <c r="B34" s="43" t="s">
        <v>73</v>
      </c>
      <c r="C34" s="43" t="s">
        <v>75</v>
      </c>
      <c r="D34" s="44">
        <v>43401</v>
      </c>
      <c r="E34" s="43"/>
      <c r="F34" s="43" t="s">
        <v>77</v>
      </c>
      <c r="G34" s="92" t="s">
        <v>78</v>
      </c>
      <c r="H34" s="93"/>
      <c r="I34" s="94"/>
      <c r="J34" s="35" t="s">
        <v>49</v>
      </c>
      <c r="K34" s="74"/>
      <c r="L34" s="36" t="s">
        <v>9</v>
      </c>
      <c r="M34" s="79">
        <v>1750</v>
      </c>
      <c r="N34" s="20"/>
      <c r="V34" s="51"/>
    </row>
    <row r="35" spans="1:22" ht="22.5" x14ac:dyDescent="0.25">
      <c r="A35" s="153"/>
      <c r="B35" s="47" t="s">
        <v>34</v>
      </c>
      <c r="C35" s="47" t="s">
        <v>35</v>
      </c>
      <c r="D35" s="47" t="s">
        <v>36</v>
      </c>
      <c r="E35" s="95" t="s">
        <v>37</v>
      </c>
      <c r="F35" s="95"/>
      <c r="G35" s="96"/>
      <c r="H35" s="97"/>
      <c r="I35" s="98"/>
      <c r="J35" s="35" t="s">
        <v>55</v>
      </c>
      <c r="K35" s="74"/>
      <c r="L35" s="36" t="s">
        <v>9</v>
      </c>
      <c r="M35" s="79">
        <v>750</v>
      </c>
      <c r="N35" s="20"/>
      <c r="V35" s="51"/>
    </row>
    <row r="36" spans="1:22" ht="23.25" thickBot="1" x14ac:dyDescent="0.3">
      <c r="A36" s="153"/>
      <c r="B36" s="52" t="s">
        <v>74</v>
      </c>
      <c r="C36" s="52" t="s">
        <v>76</v>
      </c>
      <c r="D36" s="82">
        <v>43404</v>
      </c>
      <c r="E36" s="54" t="s">
        <v>41</v>
      </c>
      <c r="F36" s="55" t="s">
        <v>147</v>
      </c>
      <c r="G36" s="99"/>
      <c r="H36" s="100"/>
      <c r="I36" s="101"/>
      <c r="J36" s="74" t="s">
        <v>52</v>
      </c>
      <c r="K36" s="74"/>
      <c r="L36" s="74"/>
      <c r="M36" s="74"/>
      <c r="N36" s="20"/>
      <c r="V36" s="51"/>
    </row>
    <row r="37" spans="1:22" ht="23.25" thickTop="1" x14ac:dyDescent="0.25">
      <c r="A37" s="152">
        <f>A33+1</f>
        <v>5</v>
      </c>
      <c r="B37" s="38" t="s">
        <v>25</v>
      </c>
      <c r="C37" s="38" t="s">
        <v>26</v>
      </c>
      <c r="D37" s="38" t="s">
        <v>27</v>
      </c>
      <c r="E37" s="155" t="s">
        <v>28</v>
      </c>
      <c r="F37" s="155"/>
      <c r="G37" s="156" t="s">
        <v>19</v>
      </c>
      <c r="H37" s="157"/>
      <c r="I37" s="158"/>
      <c r="J37" s="73" t="s">
        <v>44</v>
      </c>
      <c r="K37" s="71"/>
      <c r="L37" s="71"/>
      <c r="M37" s="72"/>
      <c r="N37" s="20"/>
      <c r="V37" s="51"/>
    </row>
    <row r="38" spans="1:22" ht="33.75" x14ac:dyDescent="0.25">
      <c r="A38" s="153"/>
      <c r="B38" s="43" t="s">
        <v>67</v>
      </c>
      <c r="C38" s="81" t="s">
        <v>69</v>
      </c>
      <c r="D38" s="44">
        <v>43402</v>
      </c>
      <c r="E38" s="43"/>
      <c r="F38" s="44" t="s">
        <v>71</v>
      </c>
      <c r="G38" s="92" t="s">
        <v>72</v>
      </c>
      <c r="H38" s="93"/>
      <c r="I38" s="94"/>
      <c r="J38" s="35" t="s">
        <v>49</v>
      </c>
      <c r="K38" s="74"/>
      <c r="L38" s="36" t="s">
        <v>9</v>
      </c>
      <c r="M38" s="79">
        <v>655.4</v>
      </c>
      <c r="N38" s="20"/>
      <c r="V38" s="51"/>
    </row>
    <row r="39" spans="1:22" ht="22.5" x14ac:dyDescent="0.25">
      <c r="A39" s="153"/>
      <c r="B39" s="47" t="s">
        <v>34</v>
      </c>
      <c r="C39" s="47" t="s">
        <v>35</v>
      </c>
      <c r="D39" s="47" t="s">
        <v>36</v>
      </c>
      <c r="E39" s="95" t="s">
        <v>37</v>
      </c>
      <c r="F39" s="95"/>
      <c r="G39" s="96"/>
      <c r="H39" s="97"/>
      <c r="I39" s="98"/>
      <c r="J39" s="35" t="s">
        <v>55</v>
      </c>
      <c r="K39" s="74"/>
      <c r="L39" s="36" t="s">
        <v>9</v>
      </c>
      <c r="M39" s="79">
        <v>700</v>
      </c>
      <c r="N39" s="15"/>
      <c r="V39" s="51"/>
    </row>
    <row r="40" spans="1:22" x14ac:dyDescent="0.25">
      <c r="A40" s="153"/>
      <c r="B40" s="159" t="s">
        <v>68</v>
      </c>
      <c r="C40" s="159" t="s">
        <v>70</v>
      </c>
      <c r="D40" s="210">
        <v>43403</v>
      </c>
      <c r="E40" s="54" t="s">
        <v>41</v>
      </c>
      <c r="F40" s="161" t="s">
        <v>148</v>
      </c>
      <c r="G40" s="96"/>
      <c r="H40" s="97"/>
      <c r="I40" s="98"/>
      <c r="J40" s="35" t="s">
        <v>43</v>
      </c>
      <c r="K40" s="74"/>
      <c r="L40" s="36" t="s">
        <v>9</v>
      </c>
      <c r="M40" s="80">
        <v>130</v>
      </c>
      <c r="N40" s="15"/>
      <c r="V40" s="51"/>
    </row>
    <row r="41" spans="1:22" ht="15.75" thickBot="1" x14ac:dyDescent="0.3">
      <c r="A41" s="154"/>
      <c r="B41" s="160"/>
      <c r="C41" s="160"/>
      <c r="D41" s="211"/>
      <c r="E41" s="70"/>
      <c r="F41" s="162"/>
      <c r="G41" s="204"/>
      <c r="H41" s="205"/>
      <c r="I41" s="206"/>
      <c r="J41" s="35"/>
      <c r="K41" s="74"/>
      <c r="L41" s="36"/>
      <c r="M41" s="80"/>
      <c r="N41" s="15"/>
      <c r="V41" s="51"/>
    </row>
    <row r="42" spans="1:22" ht="24" thickTop="1" thickBot="1" x14ac:dyDescent="0.3">
      <c r="A42" s="193">
        <f>A37+1</f>
        <v>6</v>
      </c>
      <c r="B42" s="38" t="s">
        <v>25</v>
      </c>
      <c r="C42" s="38" t="s">
        <v>26</v>
      </c>
      <c r="D42" s="38" t="s">
        <v>27</v>
      </c>
      <c r="E42" s="155" t="s">
        <v>28</v>
      </c>
      <c r="F42" s="155"/>
      <c r="G42" s="155" t="s">
        <v>19</v>
      </c>
      <c r="H42" s="171"/>
      <c r="I42" s="18"/>
      <c r="J42" s="73" t="s">
        <v>44</v>
      </c>
      <c r="K42" s="71"/>
      <c r="L42" s="71"/>
      <c r="M42" s="72"/>
      <c r="N42" s="20"/>
      <c r="V42" s="51"/>
    </row>
    <row r="43" spans="1:22" ht="30" customHeight="1" thickBot="1" x14ac:dyDescent="0.3">
      <c r="A43" s="194"/>
      <c r="B43" s="43" t="s">
        <v>110</v>
      </c>
      <c r="C43" s="43" t="s">
        <v>112</v>
      </c>
      <c r="D43" s="44">
        <v>43408</v>
      </c>
      <c r="E43" s="43"/>
      <c r="F43" s="43" t="s">
        <v>114</v>
      </c>
      <c r="G43" s="92" t="s">
        <v>115</v>
      </c>
      <c r="H43" s="93"/>
      <c r="I43" s="94"/>
      <c r="J43" s="35" t="s">
        <v>49</v>
      </c>
      <c r="K43" s="74"/>
      <c r="L43" s="36" t="s">
        <v>9</v>
      </c>
      <c r="M43" s="79">
        <v>640</v>
      </c>
      <c r="N43" s="20"/>
      <c r="V43" s="51"/>
    </row>
    <row r="44" spans="1:22" ht="23.25" thickBot="1" x14ac:dyDescent="0.3">
      <c r="A44" s="194"/>
      <c r="B44" s="47" t="s">
        <v>34</v>
      </c>
      <c r="C44" s="47" t="s">
        <v>35</v>
      </c>
      <c r="D44" s="47" t="s">
        <v>36</v>
      </c>
      <c r="E44" s="95" t="s">
        <v>37</v>
      </c>
      <c r="F44" s="95"/>
      <c r="G44" s="96"/>
      <c r="H44" s="97"/>
      <c r="I44" s="98"/>
      <c r="J44" s="35" t="s">
        <v>116</v>
      </c>
      <c r="K44" s="74"/>
      <c r="L44" s="36" t="s">
        <v>9</v>
      </c>
      <c r="M44" s="79">
        <v>320</v>
      </c>
      <c r="N44" s="20"/>
      <c r="V44" s="51"/>
    </row>
    <row r="45" spans="1:22" ht="23.25" thickBot="1" x14ac:dyDescent="0.3">
      <c r="A45" s="195"/>
      <c r="B45" s="52" t="s">
        <v>111</v>
      </c>
      <c r="C45" s="52" t="s">
        <v>113</v>
      </c>
      <c r="D45" s="82">
        <v>43415</v>
      </c>
      <c r="E45" s="54" t="s">
        <v>41</v>
      </c>
      <c r="F45" s="55" t="s">
        <v>149</v>
      </c>
      <c r="G45" s="99"/>
      <c r="H45" s="100"/>
      <c r="I45" s="101"/>
      <c r="J45" s="48" t="s">
        <v>52</v>
      </c>
      <c r="K45" s="49"/>
      <c r="L45" s="49"/>
      <c r="M45" s="50"/>
      <c r="N45" s="20"/>
      <c r="V45" s="51"/>
    </row>
    <row r="46" spans="1:22" ht="24" thickTop="1" thickBot="1" x14ac:dyDescent="0.3">
      <c r="A46" s="193">
        <f t="shared" ref="A46" si="0">A42+1</f>
        <v>7</v>
      </c>
      <c r="B46" s="38" t="s">
        <v>25</v>
      </c>
      <c r="C46" s="38" t="s">
        <v>26</v>
      </c>
      <c r="D46" s="38" t="s">
        <v>27</v>
      </c>
      <c r="E46" s="155" t="s">
        <v>28</v>
      </c>
      <c r="F46" s="155"/>
      <c r="G46" s="155" t="s">
        <v>19</v>
      </c>
      <c r="H46" s="171"/>
      <c r="I46" s="18"/>
      <c r="J46" s="73" t="s">
        <v>44</v>
      </c>
      <c r="K46" s="71"/>
      <c r="L46" s="71"/>
      <c r="M46" s="72"/>
      <c r="N46" s="20"/>
      <c r="V46" s="51"/>
    </row>
    <row r="47" spans="1:22" ht="34.5" thickBot="1" x14ac:dyDescent="0.3">
      <c r="A47" s="194"/>
      <c r="B47" s="43" t="s">
        <v>79</v>
      </c>
      <c r="C47" s="43" t="s">
        <v>81</v>
      </c>
      <c r="D47" s="44">
        <v>43415</v>
      </c>
      <c r="E47" s="43"/>
      <c r="F47" s="43" t="s">
        <v>83</v>
      </c>
      <c r="G47" s="92" t="s">
        <v>82</v>
      </c>
      <c r="H47" s="93"/>
      <c r="I47" s="94"/>
      <c r="J47" s="35" t="s">
        <v>49</v>
      </c>
      <c r="K47" s="74"/>
      <c r="L47" s="36" t="s">
        <v>9</v>
      </c>
      <c r="M47" s="79">
        <v>2501.58</v>
      </c>
      <c r="N47" s="20"/>
      <c r="V47" s="51"/>
    </row>
    <row r="48" spans="1:22" ht="23.25" thickBot="1" x14ac:dyDescent="0.3">
      <c r="A48" s="194"/>
      <c r="B48" s="47" t="s">
        <v>34</v>
      </c>
      <c r="C48" s="47" t="s">
        <v>35</v>
      </c>
      <c r="D48" s="47" t="s">
        <v>36</v>
      </c>
      <c r="E48" s="95" t="s">
        <v>37</v>
      </c>
      <c r="F48" s="95"/>
      <c r="G48" s="96"/>
      <c r="H48" s="97"/>
      <c r="I48" s="98"/>
      <c r="J48" s="35" t="s">
        <v>55</v>
      </c>
      <c r="K48" s="74"/>
      <c r="L48" s="36" t="s">
        <v>9</v>
      </c>
      <c r="M48" s="79">
        <v>611.26</v>
      </c>
      <c r="N48" s="20"/>
      <c r="V48" s="51"/>
    </row>
    <row r="49" spans="1:22" ht="23.25" thickBot="1" x14ac:dyDescent="0.3">
      <c r="A49" s="195"/>
      <c r="B49" s="52" t="s">
        <v>80</v>
      </c>
      <c r="C49" s="52" t="s">
        <v>82</v>
      </c>
      <c r="D49" s="82">
        <v>43418</v>
      </c>
      <c r="E49" s="54" t="s">
        <v>41</v>
      </c>
      <c r="F49" s="55" t="s">
        <v>150</v>
      </c>
      <c r="G49" s="99"/>
      <c r="H49" s="100"/>
      <c r="I49" s="101"/>
      <c r="J49" s="48" t="s">
        <v>52</v>
      </c>
      <c r="K49" s="49"/>
      <c r="L49" s="49"/>
      <c r="M49" s="50"/>
      <c r="N49" s="20"/>
      <c r="V49" s="51"/>
    </row>
    <row r="50" spans="1:22" ht="24" thickTop="1" thickBot="1" x14ac:dyDescent="0.3">
      <c r="A50" s="193">
        <f t="shared" ref="A50" si="1">A46+1</f>
        <v>8</v>
      </c>
      <c r="B50" s="38" t="s">
        <v>25</v>
      </c>
      <c r="C50" s="38" t="s">
        <v>26</v>
      </c>
      <c r="D50" s="38" t="s">
        <v>27</v>
      </c>
      <c r="E50" s="155" t="s">
        <v>28</v>
      </c>
      <c r="F50" s="155"/>
      <c r="G50" s="155" t="s">
        <v>19</v>
      </c>
      <c r="H50" s="171"/>
      <c r="I50" s="18"/>
      <c r="J50" s="39" t="s">
        <v>44</v>
      </c>
      <c r="K50" s="40"/>
      <c r="L50" s="40"/>
      <c r="M50" s="41"/>
      <c r="N50" s="20"/>
      <c r="V50" s="51"/>
    </row>
    <row r="51" spans="1:22" ht="34.5" thickBot="1" x14ac:dyDescent="0.3">
      <c r="A51" s="194"/>
      <c r="B51" s="43" t="s">
        <v>84</v>
      </c>
      <c r="C51" s="43" t="s">
        <v>81</v>
      </c>
      <c r="D51" s="44">
        <v>43415</v>
      </c>
      <c r="E51" s="43"/>
      <c r="F51" s="43" t="s">
        <v>83</v>
      </c>
      <c r="G51" s="92" t="s">
        <v>82</v>
      </c>
      <c r="H51" s="93"/>
      <c r="I51" s="94"/>
      <c r="J51" s="35" t="s">
        <v>49</v>
      </c>
      <c r="K51" s="74"/>
      <c r="L51" s="36" t="s">
        <v>9</v>
      </c>
      <c r="M51" s="79">
        <v>2501.58</v>
      </c>
      <c r="N51" s="15"/>
      <c r="V51" s="51"/>
    </row>
    <row r="52" spans="1:22" ht="23.25" thickBot="1" x14ac:dyDescent="0.3">
      <c r="A52" s="194"/>
      <c r="B52" s="47" t="s">
        <v>34</v>
      </c>
      <c r="C52" s="47" t="s">
        <v>35</v>
      </c>
      <c r="D52" s="47" t="s">
        <v>36</v>
      </c>
      <c r="E52" s="95" t="s">
        <v>37</v>
      </c>
      <c r="F52" s="95"/>
      <c r="G52" s="96"/>
      <c r="H52" s="97"/>
      <c r="I52" s="98"/>
      <c r="J52" s="35" t="s">
        <v>55</v>
      </c>
      <c r="K52" s="74"/>
      <c r="L52" s="36" t="s">
        <v>9</v>
      </c>
      <c r="M52" s="79">
        <v>611.26</v>
      </c>
      <c r="N52" s="15"/>
      <c r="V52" s="51"/>
    </row>
    <row r="53" spans="1:22" ht="23.25" thickBot="1" x14ac:dyDescent="0.3">
      <c r="A53" s="195"/>
      <c r="B53" s="52" t="s">
        <v>85</v>
      </c>
      <c r="C53" s="52" t="s">
        <v>82</v>
      </c>
      <c r="D53" s="82">
        <v>43418</v>
      </c>
      <c r="E53" s="54" t="s">
        <v>41</v>
      </c>
      <c r="F53" s="55" t="s">
        <v>150</v>
      </c>
      <c r="G53" s="99"/>
      <c r="H53" s="100"/>
      <c r="I53" s="101"/>
      <c r="J53" s="48" t="s">
        <v>52</v>
      </c>
      <c r="K53" s="49"/>
      <c r="L53" s="49"/>
      <c r="M53" s="50"/>
      <c r="N53" s="20"/>
      <c r="V53" s="51"/>
    </row>
    <row r="54" spans="1:22" ht="24" thickTop="1" thickBot="1" x14ac:dyDescent="0.3">
      <c r="A54" s="193">
        <f t="shared" ref="A54" si="2">A50+1</f>
        <v>9</v>
      </c>
      <c r="B54" s="38" t="s">
        <v>25</v>
      </c>
      <c r="C54" s="38" t="s">
        <v>26</v>
      </c>
      <c r="D54" s="38" t="s">
        <v>27</v>
      </c>
      <c r="E54" s="155" t="s">
        <v>28</v>
      </c>
      <c r="F54" s="155"/>
      <c r="G54" s="155" t="s">
        <v>19</v>
      </c>
      <c r="H54" s="171"/>
      <c r="I54" s="18"/>
      <c r="J54" s="39" t="s">
        <v>44</v>
      </c>
      <c r="K54" s="40"/>
      <c r="L54" s="40"/>
      <c r="M54" s="41"/>
      <c r="N54" s="20"/>
      <c r="V54" s="51"/>
    </row>
    <row r="55" spans="1:22" ht="24.75" customHeight="1" thickBot="1" x14ac:dyDescent="0.3">
      <c r="A55" s="194"/>
      <c r="B55" s="43" t="s">
        <v>86</v>
      </c>
      <c r="C55" s="43" t="s">
        <v>88</v>
      </c>
      <c r="D55" s="44">
        <v>43421</v>
      </c>
      <c r="E55" s="43"/>
      <c r="F55" s="43" t="s">
        <v>90</v>
      </c>
      <c r="G55" s="92" t="s">
        <v>91</v>
      </c>
      <c r="H55" s="93"/>
      <c r="I55" s="94"/>
      <c r="J55" s="35" t="s">
        <v>49</v>
      </c>
      <c r="K55" s="36" t="s">
        <v>9</v>
      </c>
      <c r="L55" s="75"/>
      <c r="M55" s="79">
        <v>1500</v>
      </c>
      <c r="N55" s="15"/>
      <c r="V55" s="51"/>
    </row>
    <row r="56" spans="1:22" ht="23.25" thickBot="1" x14ac:dyDescent="0.3">
      <c r="A56" s="194"/>
      <c r="B56" s="47" t="s">
        <v>34</v>
      </c>
      <c r="C56" s="47" t="s">
        <v>35</v>
      </c>
      <c r="D56" s="47" t="s">
        <v>36</v>
      </c>
      <c r="E56" s="95" t="s">
        <v>37</v>
      </c>
      <c r="F56" s="95"/>
      <c r="G56" s="96"/>
      <c r="H56" s="97"/>
      <c r="I56" s="98"/>
      <c r="J56" s="35" t="s">
        <v>55</v>
      </c>
      <c r="K56" s="74"/>
      <c r="L56" s="36" t="s">
        <v>9</v>
      </c>
      <c r="M56" s="79">
        <v>2100</v>
      </c>
      <c r="N56" s="15"/>
      <c r="V56" s="51"/>
    </row>
    <row r="57" spans="1:22" ht="34.5" thickBot="1" x14ac:dyDescent="0.3">
      <c r="A57" s="195"/>
      <c r="B57" s="52" t="s">
        <v>87</v>
      </c>
      <c r="C57" s="52" t="s">
        <v>89</v>
      </c>
      <c r="D57" s="82">
        <v>43422</v>
      </c>
      <c r="E57" s="54" t="s">
        <v>41</v>
      </c>
      <c r="F57" s="55" t="s">
        <v>151</v>
      </c>
      <c r="G57" s="99"/>
      <c r="H57" s="100"/>
      <c r="I57" s="101"/>
      <c r="J57" s="48" t="s">
        <v>52</v>
      </c>
      <c r="K57" s="49"/>
      <c r="L57" s="49"/>
      <c r="M57" s="50"/>
      <c r="N57" s="15"/>
      <c r="V57" s="51"/>
    </row>
    <row r="58" spans="1:22" ht="24" thickTop="1" thickBot="1" x14ac:dyDescent="0.3">
      <c r="A58" s="193">
        <f t="shared" ref="A58" si="3">A54+1</f>
        <v>10</v>
      </c>
      <c r="B58" s="38" t="s">
        <v>25</v>
      </c>
      <c r="C58" s="38" t="s">
        <v>26</v>
      </c>
      <c r="D58" s="38" t="s">
        <v>27</v>
      </c>
      <c r="E58" s="155" t="s">
        <v>28</v>
      </c>
      <c r="F58" s="155"/>
      <c r="G58" s="155" t="s">
        <v>19</v>
      </c>
      <c r="H58" s="171"/>
      <c r="I58" s="18"/>
      <c r="J58" s="39" t="s">
        <v>44</v>
      </c>
      <c r="K58" s="40"/>
      <c r="L58" s="40"/>
      <c r="M58" s="41"/>
      <c r="N58" s="20"/>
      <c r="V58" s="51"/>
    </row>
    <row r="59" spans="1:22" ht="24" customHeight="1" thickBot="1" x14ac:dyDescent="0.3">
      <c r="A59" s="194"/>
      <c r="B59" s="43" t="s">
        <v>98</v>
      </c>
      <c r="C59" s="43" t="s">
        <v>100</v>
      </c>
      <c r="D59" s="44">
        <v>43423</v>
      </c>
      <c r="E59" s="43"/>
      <c r="F59" s="43" t="s">
        <v>83</v>
      </c>
      <c r="G59" s="92" t="s">
        <v>101</v>
      </c>
      <c r="H59" s="93"/>
      <c r="I59" s="94"/>
      <c r="J59" s="35" t="s">
        <v>49</v>
      </c>
      <c r="K59" s="75"/>
      <c r="L59" s="36" t="s">
        <v>9</v>
      </c>
      <c r="M59" s="79">
        <v>836</v>
      </c>
      <c r="N59" s="20"/>
      <c r="P59" s="57"/>
      <c r="V59" s="51"/>
    </row>
    <row r="60" spans="1:22" ht="23.25" thickBot="1" x14ac:dyDescent="0.3">
      <c r="A60" s="194"/>
      <c r="B60" s="47" t="s">
        <v>34</v>
      </c>
      <c r="C60" s="47" t="s">
        <v>35</v>
      </c>
      <c r="D60" s="47" t="s">
        <v>36</v>
      </c>
      <c r="E60" s="95" t="s">
        <v>37</v>
      </c>
      <c r="F60" s="95"/>
      <c r="G60" s="96"/>
      <c r="H60" s="97"/>
      <c r="I60" s="98"/>
      <c r="J60" s="35" t="s">
        <v>55</v>
      </c>
      <c r="K60" s="74"/>
      <c r="L60" s="36" t="s">
        <v>9</v>
      </c>
      <c r="M60" s="79">
        <v>363</v>
      </c>
      <c r="N60" s="20"/>
      <c r="V60" s="51"/>
    </row>
    <row r="61" spans="1:22" s="57" customFormat="1" ht="23.25" thickBot="1" x14ac:dyDescent="0.3">
      <c r="A61" s="195"/>
      <c r="B61" s="52" t="s">
        <v>99</v>
      </c>
      <c r="C61" s="52" t="s">
        <v>101</v>
      </c>
      <c r="D61" s="82">
        <v>43424</v>
      </c>
      <c r="E61" s="54" t="s">
        <v>41</v>
      </c>
      <c r="F61" s="55" t="s">
        <v>152</v>
      </c>
      <c r="G61" s="99"/>
      <c r="H61" s="100"/>
      <c r="I61" s="101"/>
      <c r="J61" s="74" t="s">
        <v>52</v>
      </c>
      <c r="K61" s="74"/>
      <c r="L61" s="74"/>
      <c r="M61" s="74"/>
      <c r="N61" s="58"/>
      <c r="P61"/>
      <c r="Q61"/>
      <c r="V61" s="51"/>
    </row>
    <row r="62" spans="1:22" ht="24" customHeight="1" thickTop="1" thickBot="1" x14ac:dyDescent="0.3">
      <c r="A62" s="193">
        <f t="shared" ref="A62" si="4">A58+1</f>
        <v>11</v>
      </c>
      <c r="B62" s="38" t="s">
        <v>25</v>
      </c>
      <c r="C62" s="38" t="s">
        <v>26</v>
      </c>
      <c r="D62" s="38" t="s">
        <v>27</v>
      </c>
      <c r="E62" s="155" t="s">
        <v>28</v>
      </c>
      <c r="F62" s="155"/>
      <c r="G62" s="155" t="s">
        <v>19</v>
      </c>
      <c r="H62" s="171"/>
      <c r="I62" s="18"/>
      <c r="J62" s="73" t="s">
        <v>44</v>
      </c>
      <c r="K62" s="71"/>
      <c r="L62" s="71"/>
      <c r="M62" s="72"/>
      <c r="N62" s="20"/>
      <c r="V62" s="51"/>
    </row>
    <row r="63" spans="1:22" ht="26.25" customHeight="1" thickBot="1" x14ac:dyDescent="0.3">
      <c r="A63" s="194"/>
      <c r="B63" s="43" t="s">
        <v>102</v>
      </c>
      <c r="C63" s="43" t="s">
        <v>100</v>
      </c>
      <c r="D63" s="44">
        <v>43423</v>
      </c>
      <c r="E63" s="43"/>
      <c r="F63" s="43" t="s">
        <v>83</v>
      </c>
      <c r="G63" s="92" t="s">
        <v>101</v>
      </c>
      <c r="H63" s="93"/>
      <c r="I63" s="94"/>
      <c r="J63" s="35" t="s">
        <v>49</v>
      </c>
      <c r="K63" s="75"/>
      <c r="L63" s="36" t="s">
        <v>9</v>
      </c>
      <c r="M63" s="79">
        <v>836</v>
      </c>
      <c r="N63" s="20"/>
      <c r="V63" s="51"/>
    </row>
    <row r="64" spans="1:22" ht="23.25" thickBot="1" x14ac:dyDescent="0.3">
      <c r="A64" s="194"/>
      <c r="B64" s="47" t="s">
        <v>34</v>
      </c>
      <c r="C64" s="47" t="s">
        <v>35</v>
      </c>
      <c r="D64" s="47" t="s">
        <v>36</v>
      </c>
      <c r="E64" s="95" t="s">
        <v>37</v>
      </c>
      <c r="F64" s="95"/>
      <c r="G64" s="96"/>
      <c r="H64" s="97"/>
      <c r="I64" s="98"/>
      <c r="J64" s="35" t="s">
        <v>55</v>
      </c>
      <c r="K64" s="74"/>
      <c r="L64" s="36" t="s">
        <v>9</v>
      </c>
      <c r="M64" s="79">
        <v>363</v>
      </c>
      <c r="N64" s="20"/>
      <c r="V64" s="51"/>
    </row>
    <row r="65" spans="1:22" ht="23.25" thickBot="1" x14ac:dyDescent="0.3">
      <c r="A65" s="195"/>
      <c r="B65" s="52" t="s">
        <v>103</v>
      </c>
      <c r="C65" s="52" t="s">
        <v>101</v>
      </c>
      <c r="D65" s="82">
        <v>43424</v>
      </c>
      <c r="E65" s="54" t="s">
        <v>41</v>
      </c>
      <c r="F65" s="55" t="s">
        <v>152</v>
      </c>
      <c r="G65" s="99"/>
      <c r="H65" s="100"/>
      <c r="I65" s="101"/>
      <c r="J65" s="48" t="s">
        <v>52</v>
      </c>
      <c r="K65" s="49"/>
      <c r="L65" s="49"/>
      <c r="M65" s="50"/>
      <c r="N65" s="20"/>
      <c r="V65" s="51"/>
    </row>
    <row r="66" spans="1:22" ht="24" thickTop="1" thickBot="1" x14ac:dyDescent="0.3">
      <c r="A66" s="193">
        <f t="shared" ref="A66" si="5">A62+1</f>
        <v>12</v>
      </c>
      <c r="B66" s="38" t="s">
        <v>25</v>
      </c>
      <c r="C66" s="38" t="s">
        <v>26</v>
      </c>
      <c r="D66" s="38" t="s">
        <v>27</v>
      </c>
      <c r="E66" s="155" t="s">
        <v>28</v>
      </c>
      <c r="F66" s="155"/>
      <c r="G66" s="155" t="s">
        <v>19</v>
      </c>
      <c r="H66" s="171"/>
      <c r="I66" s="18"/>
      <c r="J66" s="39" t="s">
        <v>44</v>
      </c>
      <c r="K66" s="40"/>
      <c r="L66" s="40"/>
      <c r="M66" s="41"/>
      <c r="N66" s="20"/>
      <c r="V66" s="51"/>
    </row>
    <row r="67" spans="1:22" ht="24.75" customHeight="1" thickBot="1" x14ac:dyDescent="0.3">
      <c r="A67" s="194"/>
      <c r="B67" s="43" t="s">
        <v>92</v>
      </c>
      <c r="C67" s="43" t="s">
        <v>94</v>
      </c>
      <c r="D67" s="44">
        <v>43429</v>
      </c>
      <c r="E67" s="43"/>
      <c r="F67" s="43" t="s">
        <v>96</v>
      </c>
      <c r="G67" s="92" t="s">
        <v>97</v>
      </c>
      <c r="H67" s="93"/>
      <c r="I67" s="94"/>
      <c r="J67" s="35" t="s">
        <v>49</v>
      </c>
      <c r="L67" s="36" t="s">
        <v>9</v>
      </c>
      <c r="M67" s="79">
        <v>3033.24</v>
      </c>
      <c r="N67" s="20"/>
      <c r="V67" s="51"/>
    </row>
    <row r="68" spans="1:22" ht="23.25" thickBot="1" x14ac:dyDescent="0.3">
      <c r="A68" s="194"/>
      <c r="B68" s="47" t="s">
        <v>34</v>
      </c>
      <c r="C68" s="47" t="s">
        <v>35</v>
      </c>
      <c r="D68" s="47" t="s">
        <v>36</v>
      </c>
      <c r="E68" s="95" t="s">
        <v>37</v>
      </c>
      <c r="F68" s="95"/>
      <c r="G68" s="96"/>
      <c r="H68" s="97"/>
      <c r="I68" s="98"/>
      <c r="J68" s="35" t="s">
        <v>55</v>
      </c>
      <c r="K68" s="74"/>
      <c r="L68" s="36" t="s">
        <v>9</v>
      </c>
      <c r="M68" s="79">
        <v>812</v>
      </c>
      <c r="N68" s="20"/>
      <c r="V68" s="51"/>
    </row>
    <row r="69" spans="1:22" ht="23.25" thickBot="1" x14ac:dyDescent="0.3">
      <c r="A69" s="195"/>
      <c r="B69" s="52" t="s">
        <v>93</v>
      </c>
      <c r="C69" s="52" t="s">
        <v>95</v>
      </c>
      <c r="D69" s="82">
        <v>43434</v>
      </c>
      <c r="E69" s="54" t="s">
        <v>41</v>
      </c>
      <c r="F69" s="55" t="s">
        <v>153</v>
      </c>
      <c r="G69" s="99"/>
      <c r="H69" s="100"/>
      <c r="I69" s="101"/>
      <c r="J69" s="48" t="s">
        <v>52</v>
      </c>
      <c r="K69" s="49"/>
      <c r="L69" s="49"/>
      <c r="M69" s="50"/>
      <c r="N69" s="20"/>
      <c r="V69" s="51"/>
    </row>
    <row r="70" spans="1:22" ht="24" customHeight="1" thickTop="1" x14ac:dyDescent="0.25">
      <c r="A70" s="193">
        <f t="shared" ref="A70" si="6">A66+1</f>
        <v>13</v>
      </c>
      <c r="B70" s="38" t="s">
        <v>25</v>
      </c>
      <c r="C70" s="38" t="s">
        <v>26</v>
      </c>
      <c r="D70" s="38" t="s">
        <v>27</v>
      </c>
      <c r="E70" s="155" t="s">
        <v>28</v>
      </c>
      <c r="F70" s="155"/>
      <c r="G70" s="155" t="s">
        <v>19</v>
      </c>
      <c r="H70" s="171"/>
      <c r="I70" s="18"/>
      <c r="J70" s="39" t="s">
        <v>44</v>
      </c>
      <c r="K70" s="40"/>
      <c r="L70" s="40"/>
      <c r="M70" s="41"/>
      <c r="N70" s="20"/>
      <c r="V70" s="51"/>
    </row>
    <row r="71" spans="1:22" ht="48" customHeight="1" x14ac:dyDescent="0.25">
      <c r="A71" s="196"/>
      <c r="B71" s="43" t="s">
        <v>104</v>
      </c>
      <c r="C71" s="43" t="s">
        <v>105</v>
      </c>
      <c r="D71" s="44">
        <v>43429</v>
      </c>
      <c r="E71" s="43"/>
      <c r="F71" s="43" t="s">
        <v>96</v>
      </c>
      <c r="G71" s="92" t="s">
        <v>106</v>
      </c>
      <c r="H71" s="93"/>
      <c r="I71" s="94"/>
      <c r="J71" s="45" t="s">
        <v>44</v>
      </c>
      <c r="K71" s="45"/>
      <c r="L71" s="36" t="s">
        <v>9</v>
      </c>
      <c r="M71" s="79">
        <v>3482</v>
      </c>
      <c r="N71" s="20"/>
      <c r="V71" s="51"/>
    </row>
    <row r="72" spans="1:22" ht="22.5" x14ac:dyDescent="0.25">
      <c r="A72" s="196"/>
      <c r="B72" s="47" t="s">
        <v>34</v>
      </c>
      <c r="C72" s="47" t="s">
        <v>35</v>
      </c>
      <c r="D72" s="47" t="s">
        <v>36</v>
      </c>
      <c r="E72" s="95" t="s">
        <v>37</v>
      </c>
      <c r="F72" s="95"/>
      <c r="G72" s="96"/>
      <c r="H72" s="97"/>
      <c r="I72" s="98"/>
      <c r="J72" s="48" t="s">
        <v>50</v>
      </c>
      <c r="K72" s="49"/>
      <c r="L72" s="36" t="s">
        <v>9</v>
      </c>
      <c r="M72" s="79">
        <v>812</v>
      </c>
      <c r="N72" s="20"/>
      <c r="V72" s="51"/>
    </row>
    <row r="73" spans="1:22" ht="22.5" customHeight="1" thickBot="1" x14ac:dyDescent="0.3">
      <c r="A73" s="197"/>
      <c r="B73" s="52" t="s">
        <v>74</v>
      </c>
      <c r="C73" s="52" t="s">
        <v>106</v>
      </c>
      <c r="D73" s="82">
        <v>43434</v>
      </c>
      <c r="E73" s="54" t="s">
        <v>41</v>
      </c>
      <c r="F73" s="55" t="s">
        <v>154</v>
      </c>
      <c r="G73" s="99"/>
      <c r="H73" s="100"/>
      <c r="I73" s="101"/>
      <c r="J73" s="48" t="s">
        <v>52</v>
      </c>
      <c r="K73" s="49"/>
      <c r="L73" s="49"/>
      <c r="M73" s="50"/>
      <c r="N73" s="20"/>
      <c r="V73" s="51"/>
    </row>
    <row r="74" spans="1:22" ht="22.5" customHeight="1" thickTop="1" x14ac:dyDescent="0.25">
      <c r="A74" s="207">
        <f>A70+1</f>
        <v>14</v>
      </c>
      <c r="B74" s="38" t="s">
        <v>25</v>
      </c>
      <c r="C74" s="38" t="s">
        <v>26</v>
      </c>
      <c r="D74" s="38" t="s">
        <v>27</v>
      </c>
      <c r="E74" s="155" t="s">
        <v>28</v>
      </c>
      <c r="F74" s="155"/>
      <c r="G74" s="156" t="s">
        <v>19</v>
      </c>
      <c r="H74" s="157"/>
      <c r="I74" s="158"/>
      <c r="J74" s="39" t="s">
        <v>44</v>
      </c>
      <c r="K74" s="40"/>
      <c r="L74" s="40"/>
      <c r="M74" s="41"/>
      <c r="N74" s="20"/>
      <c r="V74" s="51"/>
    </row>
    <row r="75" spans="1:22" ht="46.5" customHeight="1" x14ac:dyDescent="0.25">
      <c r="A75" s="208"/>
      <c r="B75" s="43" t="s">
        <v>107</v>
      </c>
      <c r="C75" s="43" t="s">
        <v>108</v>
      </c>
      <c r="D75" s="44">
        <v>43431</v>
      </c>
      <c r="E75" s="43"/>
      <c r="F75" s="43" t="s">
        <v>83</v>
      </c>
      <c r="G75" s="92" t="s">
        <v>109</v>
      </c>
      <c r="H75" s="198"/>
      <c r="I75" s="199"/>
      <c r="J75" s="35" t="s">
        <v>49</v>
      </c>
      <c r="K75" s="36"/>
      <c r="L75" s="77" t="s">
        <v>9</v>
      </c>
      <c r="M75" s="79">
        <v>1026.21</v>
      </c>
      <c r="N75" s="20"/>
      <c r="V75" s="51"/>
    </row>
    <row r="76" spans="1:22" ht="23.25" customHeight="1" x14ac:dyDescent="0.25">
      <c r="A76" s="208"/>
      <c r="B76" s="47" t="s">
        <v>34</v>
      </c>
      <c r="C76" s="47" t="s">
        <v>35</v>
      </c>
      <c r="D76" s="47" t="s">
        <v>36</v>
      </c>
      <c r="E76" s="95" t="s">
        <v>37</v>
      </c>
      <c r="F76" s="95"/>
      <c r="G76" s="96"/>
      <c r="H76" s="97"/>
      <c r="I76" s="98"/>
      <c r="J76" s="35" t="s">
        <v>55</v>
      </c>
      <c r="K76" s="36"/>
      <c r="L76" s="77" t="s">
        <v>9</v>
      </c>
      <c r="M76" s="79">
        <v>1700</v>
      </c>
      <c r="N76" s="20"/>
      <c r="V76" s="59"/>
    </row>
    <row r="77" spans="1:22" ht="22.5" customHeight="1" x14ac:dyDescent="0.25">
      <c r="A77" s="208"/>
      <c r="B77" s="102" t="s">
        <v>93</v>
      </c>
      <c r="C77" s="102" t="s">
        <v>82</v>
      </c>
      <c r="D77" s="202">
        <v>43434</v>
      </c>
      <c r="E77" s="54" t="s">
        <v>41</v>
      </c>
      <c r="F77" s="161" t="s">
        <v>155</v>
      </c>
      <c r="G77" s="96"/>
      <c r="H77" s="97"/>
      <c r="I77" s="98"/>
      <c r="J77" s="35" t="s">
        <v>43</v>
      </c>
      <c r="K77" s="74"/>
      <c r="L77" s="77" t="s">
        <v>9</v>
      </c>
      <c r="M77" s="79">
        <v>732</v>
      </c>
      <c r="N77" s="20"/>
      <c r="V77" s="51"/>
    </row>
    <row r="78" spans="1:22" ht="15.75" thickBot="1" x14ac:dyDescent="0.3">
      <c r="A78" s="209"/>
      <c r="B78" s="103"/>
      <c r="C78" s="103"/>
      <c r="D78" s="203"/>
      <c r="E78" s="70"/>
      <c r="F78" s="162"/>
      <c r="G78" s="204"/>
      <c r="H78" s="205"/>
      <c r="I78" s="206"/>
      <c r="J78" s="35" t="s">
        <v>56</v>
      </c>
      <c r="K78" s="77" t="s">
        <v>9</v>
      </c>
      <c r="M78" s="79">
        <v>150</v>
      </c>
      <c r="N78" s="20"/>
      <c r="V78" s="51"/>
    </row>
    <row r="79" spans="1:22" ht="24" customHeight="1" thickTop="1" thickBot="1" x14ac:dyDescent="0.3">
      <c r="A79" s="193">
        <f>A74+1</f>
        <v>15</v>
      </c>
      <c r="B79" s="38" t="s">
        <v>25</v>
      </c>
      <c r="C79" s="38" t="s">
        <v>26</v>
      </c>
      <c r="D79" s="38" t="s">
        <v>27</v>
      </c>
      <c r="E79" s="171" t="s">
        <v>28</v>
      </c>
      <c r="F79" s="200"/>
      <c r="G79" s="171" t="s">
        <v>19</v>
      </c>
      <c r="H79" s="201"/>
      <c r="I79" s="18"/>
      <c r="J79" s="39" t="s">
        <v>44</v>
      </c>
      <c r="K79" s="40"/>
      <c r="L79" s="40"/>
      <c r="M79" s="41"/>
      <c r="N79" s="20"/>
      <c r="V79" s="51"/>
    </row>
    <row r="80" spans="1:22" ht="45.75" thickBot="1" x14ac:dyDescent="0.3">
      <c r="A80" s="194"/>
      <c r="B80" s="43" t="s">
        <v>62</v>
      </c>
      <c r="C80" s="43" t="s">
        <v>118</v>
      </c>
      <c r="D80" s="44">
        <v>43440</v>
      </c>
      <c r="E80" s="43"/>
      <c r="F80" s="43" t="s">
        <v>120</v>
      </c>
      <c r="G80" s="92" t="s">
        <v>119</v>
      </c>
      <c r="H80" s="93"/>
      <c r="I80" s="94"/>
      <c r="J80" s="35" t="s">
        <v>49</v>
      </c>
      <c r="K80" s="74"/>
      <c r="L80" s="77" t="s">
        <v>9</v>
      </c>
      <c r="M80" s="79">
        <v>200</v>
      </c>
      <c r="N80" s="15"/>
      <c r="V80" s="51"/>
    </row>
    <row r="81" spans="1:22" ht="23.25" thickBot="1" x14ac:dyDescent="0.3">
      <c r="A81" s="194"/>
      <c r="B81" s="47" t="s">
        <v>34</v>
      </c>
      <c r="C81" s="47" t="s">
        <v>35</v>
      </c>
      <c r="D81" s="47" t="s">
        <v>36</v>
      </c>
      <c r="E81" s="95" t="s">
        <v>37</v>
      </c>
      <c r="F81" s="95"/>
      <c r="G81" s="96"/>
      <c r="H81" s="97"/>
      <c r="I81" s="98"/>
      <c r="J81" s="35" t="s">
        <v>55</v>
      </c>
      <c r="K81" s="74"/>
      <c r="L81" s="77" t="s">
        <v>9</v>
      </c>
      <c r="M81" s="79">
        <v>150</v>
      </c>
      <c r="N81" s="15"/>
      <c r="V81" s="51"/>
    </row>
    <row r="82" spans="1:22" ht="23.25" thickBot="1" x14ac:dyDescent="0.3">
      <c r="A82" s="195"/>
      <c r="B82" s="52" t="s">
        <v>117</v>
      </c>
      <c r="C82" s="52" t="s">
        <v>119</v>
      </c>
      <c r="D82" s="82">
        <v>43441</v>
      </c>
      <c r="E82" s="54" t="s">
        <v>41</v>
      </c>
      <c r="F82" s="55" t="s">
        <v>156</v>
      </c>
      <c r="G82" s="99"/>
      <c r="H82" s="100"/>
      <c r="I82" s="101"/>
      <c r="J82" s="35" t="s">
        <v>43</v>
      </c>
      <c r="K82" s="74"/>
      <c r="L82" s="77" t="s">
        <v>9</v>
      </c>
      <c r="M82" s="79">
        <v>50</v>
      </c>
      <c r="N82" s="15"/>
      <c r="V82" s="51"/>
    </row>
    <row r="83" spans="1:22" ht="23.25" thickTop="1" x14ac:dyDescent="0.25">
      <c r="A83" s="207">
        <f>A79+1</f>
        <v>16</v>
      </c>
      <c r="B83" s="38" t="s">
        <v>25</v>
      </c>
      <c r="C83" s="38" t="s">
        <v>26</v>
      </c>
      <c r="D83" s="38" t="s">
        <v>27</v>
      </c>
      <c r="E83" s="155" t="s">
        <v>28</v>
      </c>
      <c r="F83" s="155"/>
      <c r="G83" s="156" t="s">
        <v>19</v>
      </c>
      <c r="H83" s="157"/>
      <c r="I83" s="158"/>
      <c r="J83" s="73" t="s">
        <v>44</v>
      </c>
      <c r="K83" s="71"/>
      <c r="L83" s="71"/>
      <c r="M83" s="72"/>
      <c r="N83" s="20"/>
      <c r="V83" s="51"/>
    </row>
    <row r="84" spans="1:22" ht="69.75" customHeight="1" x14ac:dyDescent="0.25">
      <c r="A84" s="208"/>
      <c r="B84" s="43" t="s">
        <v>127</v>
      </c>
      <c r="C84" s="43" t="s">
        <v>128</v>
      </c>
      <c r="D84" s="44">
        <v>43470</v>
      </c>
      <c r="E84" s="43"/>
      <c r="F84" s="44" t="s">
        <v>130</v>
      </c>
      <c r="G84" s="92" t="s">
        <v>131</v>
      </c>
      <c r="H84" s="93"/>
      <c r="I84" s="94"/>
      <c r="J84" s="35" t="s">
        <v>49</v>
      </c>
      <c r="K84" s="74"/>
      <c r="L84" s="36" t="s">
        <v>9</v>
      </c>
      <c r="M84" s="79">
        <v>468.71</v>
      </c>
      <c r="N84" s="20"/>
      <c r="V84" s="51"/>
    </row>
    <row r="85" spans="1:22" ht="34.5" customHeight="1" x14ac:dyDescent="0.25">
      <c r="A85" s="208"/>
      <c r="B85" s="47" t="s">
        <v>34</v>
      </c>
      <c r="C85" s="47" t="s">
        <v>35</v>
      </c>
      <c r="D85" s="47" t="s">
        <v>36</v>
      </c>
      <c r="E85" s="95" t="s">
        <v>37</v>
      </c>
      <c r="F85" s="95"/>
      <c r="G85" s="96"/>
      <c r="H85" s="97"/>
      <c r="I85" s="98"/>
      <c r="J85" s="35" t="s">
        <v>55</v>
      </c>
      <c r="K85" s="74"/>
      <c r="L85" s="36" t="s">
        <v>9</v>
      </c>
      <c r="M85" s="79">
        <v>343.26</v>
      </c>
      <c r="N85" s="20"/>
      <c r="V85" s="51"/>
    </row>
    <row r="86" spans="1:22" x14ac:dyDescent="0.25">
      <c r="A86" s="208"/>
      <c r="B86" s="159" t="s">
        <v>111</v>
      </c>
      <c r="C86" s="159" t="s">
        <v>129</v>
      </c>
      <c r="D86" s="210">
        <v>43474</v>
      </c>
      <c r="E86" s="54" t="s">
        <v>41</v>
      </c>
      <c r="F86" s="161" t="s">
        <v>157</v>
      </c>
      <c r="G86" s="96"/>
      <c r="H86" s="97"/>
      <c r="I86" s="98"/>
      <c r="J86" s="35" t="s">
        <v>132</v>
      </c>
      <c r="K86" s="74"/>
      <c r="L86" s="36" t="s">
        <v>9</v>
      </c>
      <c r="M86" s="80">
        <v>500</v>
      </c>
      <c r="N86" s="20"/>
      <c r="V86" s="51"/>
    </row>
    <row r="87" spans="1:22" ht="37.5" customHeight="1" thickBot="1" x14ac:dyDescent="0.3">
      <c r="A87" s="209"/>
      <c r="B87" s="160"/>
      <c r="C87" s="160"/>
      <c r="D87" s="211"/>
      <c r="E87" s="70"/>
      <c r="F87" s="162"/>
      <c r="G87" s="204"/>
      <c r="H87" s="205"/>
      <c r="I87" s="206"/>
      <c r="J87" s="75"/>
      <c r="K87" s="36"/>
      <c r="L87" s="75"/>
      <c r="M87" s="80"/>
      <c r="N87" s="15"/>
      <c r="V87" s="51"/>
    </row>
    <row r="88" spans="1:22" ht="37.5" customHeight="1" thickTop="1" thickBot="1" x14ac:dyDescent="0.3">
      <c r="A88" s="83"/>
      <c r="B88" s="38" t="s">
        <v>25</v>
      </c>
      <c r="C88" s="38" t="s">
        <v>26</v>
      </c>
      <c r="D88" s="38" t="s">
        <v>27</v>
      </c>
      <c r="E88" s="155" t="s">
        <v>28</v>
      </c>
      <c r="F88" s="155"/>
      <c r="G88" s="156" t="s">
        <v>19</v>
      </c>
      <c r="H88" s="157"/>
      <c r="I88" s="158"/>
      <c r="J88" s="73" t="s">
        <v>44</v>
      </c>
      <c r="K88" s="71"/>
      <c r="L88" s="71"/>
      <c r="M88" s="72"/>
      <c r="N88" s="20"/>
      <c r="V88" s="51"/>
    </row>
    <row r="89" spans="1:22" ht="56.25" customHeight="1" thickTop="1" thickBot="1" x14ac:dyDescent="0.3">
      <c r="A89" s="193">
        <f>A83+1</f>
        <v>17</v>
      </c>
      <c r="B89" s="43" t="s">
        <v>121</v>
      </c>
      <c r="C89" s="43" t="s">
        <v>123</v>
      </c>
      <c r="D89" s="44">
        <v>43495</v>
      </c>
      <c r="E89" s="43"/>
      <c r="F89" s="44" t="s">
        <v>125</v>
      </c>
      <c r="G89" s="92" t="s">
        <v>126</v>
      </c>
      <c r="H89" s="93"/>
      <c r="I89" s="94"/>
      <c r="J89" s="35" t="s">
        <v>49</v>
      </c>
      <c r="K89" s="74"/>
      <c r="L89" s="36" t="s">
        <v>9</v>
      </c>
      <c r="M89" s="79">
        <v>1235.69</v>
      </c>
      <c r="N89" s="20"/>
      <c r="V89" s="51"/>
    </row>
    <row r="90" spans="1:22" ht="23.25" thickBot="1" x14ac:dyDescent="0.3">
      <c r="A90" s="194"/>
      <c r="B90" s="47" t="s">
        <v>34</v>
      </c>
      <c r="C90" s="47" t="s">
        <v>35</v>
      </c>
      <c r="D90" s="47" t="s">
        <v>36</v>
      </c>
      <c r="E90" s="95" t="s">
        <v>37</v>
      </c>
      <c r="F90" s="95"/>
      <c r="G90" s="96"/>
      <c r="H90" s="97"/>
      <c r="I90" s="98"/>
      <c r="J90" s="35" t="s">
        <v>55</v>
      </c>
      <c r="K90" s="74"/>
      <c r="L90" s="36" t="s">
        <v>9</v>
      </c>
      <c r="M90" s="79">
        <v>470.59</v>
      </c>
      <c r="N90" s="20"/>
      <c r="V90" s="51"/>
    </row>
    <row r="91" spans="1:22" ht="15.75" thickBot="1" x14ac:dyDescent="0.3">
      <c r="A91" s="194"/>
      <c r="B91" s="159" t="s">
        <v>122</v>
      </c>
      <c r="C91" s="159" t="s">
        <v>124</v>
      </c>
      <c r="D91" s="210">
        <v>43496</v>
      </c>
      <c r="E91" s="54" t="s">
        <v>41</v>
      </c>
      <c r="F91" s="161" t="s">
        <v>158</v>
      </c>
      <c r="G91" s="96"/>
      <c r="H91" s="97"/>
      <c r="I91" s="98"/>
      <c r="J91" s="35" t="s">
        <v>43</v>
      </c>
      <c r="K91" s="74"/>
      <c r="L91" s="36" t="s">
        <v>9</v>
      </c>
      <c r="M91" s="80">
        <v>131.11000000000001</v>
      </c>
      <c r="N91" s="20"/>
      <c r="V91" s="51"/>
    </row>
    <row r="92" spans="1:22" ht="32.25" customHeight="1" thickBot="1" x14ac:dyDescent="0.3">
      <c r="A92" s="195"/>
      <c r="B92" s="160"/>
      <c r="C92" s="160"/>
      <c r="D92" s="211"/>
      <c r="E92" s="70"/>
      <c r="F92" s="162"/>
      <c r="G92" s="204"/>
      <c r="H92" s="205"/>
      <c r="I92" s="206"/>
      <c r="J92" s="35" t="s">
        <v>56</v>
      </c>
      <c r="K92" s="36" t="s">
        <v>9</v>
      </c>
      <c r="M92" s="80">
        <v>45.6</v>
      </c>
      <c r="N92" s="20"/>
      <c r="V92" s="51"/>
    </row>
    <row r="93" spans="1:22" ht="24" thickTop="1" thickBot="1" x14ac:dyDescent="0.3">
      <c r="A93" s="193">
        <f t="shared" ref="A93" si="7">A89+1</f>
        <v>18</v>
      </c>
      <c r="B93" s="38" t="s">
        <v>25</v>
      </c>
      <c r="C93" s="38" t="s">
        <v>26</v>
      </c>
      <c r="D93" s="38" t="s">
        <v>27</v>
      </c>
      <c r="E93" s="155" t="s">
        <v>28</v>
      </c>
      <c r="F93" s="155"/>
      <c r="G93" s="155" t="s">
        <v>19</v>
      </c>
      <c r="H93" s="171"/>
      <c r="I93" s="18"/>
      <c r="J93" s="39" t="s">
        <v>44</v>
      </c>
      <c r="K93" s="40"/>
      <c r="L93" s="40"/>
      <c r="M93" s="41"/>
      <c r="N93" s="20"/>
      <c r="V93" s="51"/>
    </row>
    <row r="94" spans="1:22" ht="34.5" thickBot="1" x14ac:dyDescent="0.3">
      <c r="A94" s="194"/>
      <c r="B94" s="43" t="s">
        <v>133</v>
      </c>
      <c r="C94" s="43" t="s">
        <v>135</v>
      </c>
      <c r="D94" s="44">
        <v>43501</v>
      </c>
      <c r="E94" s="43"/>
      <c r="F94" s="43" t="s">
        <v>137</v>
      </c>
      <c r="G94" s="92" t="s">
        <v>136</v>
      </c>
      <c r="H94" s="93"/>
      <c r="I94" s="94"/>
      <c r="J94" s="35" t="s">
        <v>49</v>
      </c>
      <c r="K94" s="74"/>
      <c r="L94" s="36" t="s">
        <v>9</v>
      </c>
      <c r="M94" s="79">
        <v>1170</v>
      </c>
      <c r="N94" s="20"/>
      <c r="V94" s="51"/>
    </row>
    <row r="95" spans="1:22" ht="23.25" thickBot="1" x14ac:dyDescent="0.3">
      <c r="A95" s="194"/>
      <c r="B95" s="47" t="s">
        <v>34</v>
      </c>
      <c r="C95" s="47" t="s">
        <v>35</v>
      </c>
      <c r="D95" s="47" t="s">
        <v>36</v>
      </c>
      <c r="E95" s="95" t="s">
        <v>37</v>
      </c>
      <c r="F95" s="95"/>
      <c r="G95" s="96"/>
      <c r="H95" s="97"/>
      <c r="I95" s="98"/>
      <c r="J95" s="35" t="s">
        <v>55</v>
      </c>
      <c r="K95" s="49"/>
      <c r="L95" s="36" t="s">
        <v>9</v>
      </c>
      <c r="M95" s="79">
        <v>600</v>
      </c>
      <c r="N95" s="20"/>
      <c r="V95" s="51"/>
    </row>
    <row r="96" spans="1:22" ht="34.5" thickBot="1" x14ac:dyDescent="0.3">
      <c r="A96" s="195"/>
      <c r="B96" s="52" t="s">
        <v>134</v>
      </c>
      <c r="C96" s="52" t="s">
        <v>136</v>
      </c>
      <c r="D96" s="82">
        <v>43504</v>
      </c>
      <c r="E96" s="54" t="s">
        <v>41</v>
      </c>
      <c r="F96" s="55" t="s">
        <v>159</v>
      </c>
      <c r="G96" s="99"/>
      <c r="H96" s="100"/>
      <c r="I96" s="101"/>
      <c r="J96" s="35" t="s">
        <v>43</v>
      </c>
      <c r="K96" s="49"/>
      <c r="L96" s="36" t="s">
        <v>9</v>
      </c>
      <c r="M96" s="79">
        <v>150</v>
      </c>
      <c r="N96" s="20"/>
      <c r="V96" s="51"/>
    </row>
    <row r="97" spans="1:22" ht="24" customHeight="1" thickTop="1" x14ac:dyDescent="0.25">
      <c r="A97" s="207">
        <f>A93+1</f>
        <v>19</v>
      </c>
      <c r="B97" s="38" t="s">
        <v>25</v>
      </c>
      <c r="C97" s="38" t="s">
        <v>26</v>
      </c>
      <c r="D97" s="38" t="s">
        <v>27</v>
      </c>
      <c r="E97" s="155" t="s">
        <v>28</v>
      </c>
      <c r="F97" s="155"/>
      <c r="G97" s="156" t="s">
        <v>19</v>
      </c>
      <c r="H97" s="157"/>
      <c r="I97" s="158"/>
      <c r="J97" s="39" t="s">
        <v>44</v>
      </c>
      <c r="K97" s="40"/>
      <c r="L97" s="40"/>
      <c r="M97" s="41"/>
      <c r="N97" s="20"/>
      <c r="V97" s="51"/>
    </row>
    <row r="98" spans="1:22" ht="44.25" customHeight="1" x14ac:dyDescent="0.25">
      <c r="A98" s="208"/>
      <c r="B98" s="43" t="s">
        <v>107</v>
      </c>
      <c r="C98" s="43" t="s">
        <v>138</v>
      </c>
      <c r="D98" s="44">
        <v>43547</v>
      </c>
      <c r="E98" s="43"/>
      <c r="F98" s="43" t="s">
        <v>139</v>
      </c>
      <c r="G98" s="92" t="s">
        <v>109</v>
      </c>
      <c r="H98" s="198"/>
      <c r="I98" s="199"/>
      <c r="J98" s="35" t="s">
        <v>49</v>
      </c>
      <c r="K98" s="36"/>
      <c r="L98" s="77" t="s">
        <v>9</v>
      </c>
      <c r="M98" s="79">
        <v>1097.6300000000001</v>
      </c>
      <c r="N98" s="20"/>
      <c r="V98" s="51"/>
    </row>
    <row r="99" spans="1:22" ht="22.5" x14ac:dyDescent="0.25">
      <c r="A99" s="208"/>
      <c r="B99" s="47" t="s">
        <v>34</v>
      </c>
      <c r="C99" s="47" t="s">
        <v>35</v>
      </c>
      <c r="D99" s="47" t="s">
        <v>36</v>
      </c>
      <c r="E99" s="95" t="s">
        <v>37</v>
      </c>
      <c r="F99" s="95"/>
      <c r="G99" s="96"/>
      <c r="H99" s="97"/>
      <c r="I99" s="98"/>
      <c r="J99" s="35" t="s">
        <v>55</v>
      </c>
      <c r="K99" s="36"/>
      <c r="L99" s="77" t="s">
        <v>9</v>
      </c>
      <c r="M99" s="79">
        <v>801</v>
      </c>
      <c r="N99" s="20"/>
      <c r="V99" s="51"/>
    </row>
    <row r="100" spans="1:22" x14ac:dyDescent="0.25">
      <c r="A100" s="208"/>
      <c r="B100" s="102" t="s">
        <v>93</v>
      </c>
      <c r="C100" s="102" t="s">
        <v>82</v>
      </c>
      <c r="D100" s="202">
        <v>43551</v>
      </c>
      <c r="E100" s="54" t="s">
        <v>41</v>
      </c>
      <c r="F100" s="161" t="s">
        <v>160</v>
      </c>
      <c r="G100" s="96"/>
      <c r="H100" s="97"/>
      <c r="I100" s="98"/>
      <c r="J100" s="35" t="s">
        <v>43</v>
      </c>
      <c r="K100" s="74"/>
      <c r="L100" s="77" t="s">
        <v>9</v>
      </c>
      <c r="M100" s="79">
        <v>645</v>
      </c>
      <c r="N100" s="20"/>
      <c r="V100" s="51"/>
    </row>
    <row r="101" spans="1:22" ht="15.75" thickBot="1" x14ac:dyDescent="0.3">
      <c r="A101" s="209"/>
      <c r="B101" s="103"/>
      <c r="C101" s="103"/>
      <c r="D101" s="203"/>
      <c r="E101" s="70"/>
      <c r="F101" s="162"/>
      <c r="G101" s="204"/>
      <c r="H101" s="205"/>
      <c r="I101" s="206"/>
      <c r="J101" s="35" t="s">
        <v>56</v>
      </c>
      <c r="L101" s="77" t="s">
        <v>9</v>
      </c>
      <c r="M101" s="79">
        <v>150</v>
      </c>
      <c r="N101" s="20"/>
      <c r="V101" s="51"/>
    </row>
    <row r="102" spans="1:22" ht="23.25" thickTop="1" x14ac:dyDescent="0.25">
      <c r="A102" s="152">
        <f>A97+1</f>
        <v>20</v>
      </c>
      <c r="B102" s="38" t="s">
        <v>25</v>
      </c>
      <c r="C102" s="38" t="s">
        <v>26</v>
      </c>
      <c r="D102" s="38" t="s">
        <v>27</v>
      </c>
      <c r="E102" s="155" t="s">
        <v>28</v>
      </c>
      <c r="F102" s="155"/>
      <c r="G102" s="156" t="s">
        <v>19</v>
      </c>
      <c r="H102" s="157"/>
      <c r="I102" s="158"/>
      <c r="J102" s="39" t="s">
        <v>44</v>
      </c>
      <c r="K102" s="40"/>
      <c r="L102" s="40"/>
      <c r="M102" s="41"/>
      <c r="N102" s="20"/>
      <c r="V102" s="51"/>
    </row>
    <row r="103" spans="1:22" ht="50.25" customHeight="1" x14ac:dyDescent="0.25">
      <c r="A103" s="153"/>
      <c r="B103" s="43" t="s">
        <v>140</v>
      </c>
      <c r="C103" s="43" t="s">
        <v>138</v>
      </c>
      <c r="D103" s="44">
        <v>43547</v>
      </c>
      <c r="E103" s="43"/>
      <c r="F103" s="43" t="s">
        <v>139</v>
      </c>
      <c r="G103" s="92" t="s">
        <v>109</v>
      </c>
      <c r="H103" s="198"/>
      <c r="I103" s="199"/>
      <c r="J103" s="35" t="s">
        <v>49</v>
      </c>
      <c r="K103" s="36"/>
      <c r="L103" s="77" t="s">
        <v>9</v>
      </c>
      <c r="M103" s="79">
        <v>1026.21</v>
      </c>
      <c r="N103" s="15"/>
      <c r="V103" s="51"/>
    </row>
    <row r="104" spans="1:22" ht="22.5" x14ac:dyDescent="0.25">
      <c r="A104" s="153"/>
      <c r="B104" s="47" t="s">
        <v>34</v>
      </c>
      <c r="C104" s="47" t="s">
        <v>35</v>
      </c>
      <c r="D104" s="47" t="s">
        <v>36</v>
      </c>
      <c r="E104" s="95" t="s">
        <v>37</v>
      </c>
      <c r="F104" s="95"/>
      <c r="G104" s="96"/>
      <c r="H104" s="97"/>
      <c r="I104" s="98"/>
      <c r="J104" s="35" t="s">
        <v>55</v>
      </c>
      <c r="K104" s="36"/>
      <c r="L104" s="77" t="s">
        <v>9</v>
      </c>
      <c r="M104" s="79">
        <v>1700</v>
      </c>
      <c r="N104" s="15"/>
      <c r="V104" s="51"/>
    </row>
    <row r="105" spans="1:22" x14ac:dyDescent="0.25">
      <c r="A105" s="153"/>
      <c r="B105" s="102" t="s">
        <v>93</v>
      </c>
      <c r="C105" s="102" t="s">
        <v>82</v>
      </c>
      <c r="D105" s="202">
        <v>43551</v>
      </c>
      <c r="E105" s="54" t="s">
        <v>41</v>
      </c>
      <c r="F105" s="161" t="s">
        <v>160</v>
      </c>
      <c r="G105" s="96"/>
      <c r="H105" s="97"/>
      <c r="I105" s="98"/>
      <c r="J105" s="35" t="s">
        <v>43</v>
      </c>
      <c r="K105" s="74"/>
      <c r="L105" s="77" t="s">
        <v>9</v>
      </c>
      <c r="M105" s="79">
        <v>732</v>
      </c>
      <c r="N105" s="15"/>
      <c r="V105" s="51"/>
    </row>
    <row r="106" spans="1:22" ht="15.75" thickBot="1" x14ac:dyDescent="0.3">
      <c r="A106" s="154"/>
      <c r="B106" s="103"/>
      <c r="C106" s="103"/>
      <c r="D106" s="203"/>
      <c r="E106" s="70"/>
      <c r="F106" s="162"/>
      <c r="G106" s="204"/>
      <c r="H106" s="205"/>
      <c r="I106" s="206"/>
      <c r="J106" s="35" t="s">
        <v>56</v>
      </c>
      <c r="K106" s="75"/>
      <c r="L106" s="77" t="s">
        <v>9</v>
      </c>
      <c r="M106" s="79">
        <v>150</v>
      </c>
      <c r="N106" s="15"/>
      <c r="V106" s="51"/>
    </row>
    <row r="107" spans="1:22" ht="24" thickTop="1" thickBot="1" x14ac:dyDescent="0.3">
      <c r="A107" s="76"/>
      <c r="B107" s="38" t="s">
        <v>25</v>
      </c>
      <c r="C107" s="38" t="s">
        <v>26</v>
      </c>
      <c r="D107" s="38" t="s">
        <v>27</v>
      </c>
      <c r="E107" s="155" t="s">
        <v>28</v>
      </c>
      <c r="F107" s="155"/>
      <c r="G107" s="156" t="s">
        <v>19</v>
      </c>
      <c r="H107" s="157"/>
      <c r="I107" s="158"/>
      <c r="J107" s="73" t="s">
        <v>44</v>
      </c>
      <c r="K107" s="71"/>
      <c r="L107" s="71"/>
      <c r="M107" s="72"/>
      <c r="N107" s="20"/>
      <c r="V107" s="51"/>
    </row>
    <row r="108" spans="1:22" ht="50.25" customHeight="1" thickTop="1" thickBot="1" x14ac:dyDescent="0.3">
      <c r="A108" s="193">
        <f>A102+1</f>
        <v>21</v>
      </c>
      <c r="B108" s="43" t="s">
        <v>121</v>
      </c>
      <c r="C108" s="43" t="s">
        <v>141</v>
      </c>
      <c r="D108" s="44">
        <v>43549</v>
      </c>
      <c r="E108" s="43"/>
      <c r="F108" s="44" t="s">
        <v>142</v>
      </c>
      <c r="G108" s="92" t="s">
        <v>143</v>
      </c>
      <c r="H108" s="93"/>
      <c r="I108" s="94"/>
      <c r="J108" s="35" t="s">
        <v>49</v>
      </c>
      <c r="K108" s="74"/>
      <c r="L108" s="36" t="s">
        <v>9</v>
      </c>
      <c r="M108" s="79">
        <v>1004.79</v>
      </c>
      <c r="N108" s="15"/>
      <c r="V108" s="51"/>
    </row>
    <row r="109" spans="1:22" ht="23.25" thickBot="1" x14ac:dyDescent="0.3">
      <c r="A109" s="194"/>
      <c r="B109" s="47" t="s">
        <v>34</v>
      </c>
      <c r="C109" s="47" t="s">
        <v>35</v>
      </c>
      <c r="D109" s="47" t="s">
        <v>36</v>
      </c>
      <c r="E109" s="95" t="s">
        <v>37</v>
      </c>
      <c r="F109" s="95"/>
      <c r="G109" s="96"/>
      <c r="H109" s="97"/>
      <c r="I109" s="98"/>
      <c r="J109" s="35" t="s">
        <v>55</v>
      </c>
      <c r="K109" s="36" t="s">
        <v>9</v>
      </c>
      <c r="L109" s="75"/>
      <c r="M109" s="79">
        <v>561.28</v>
      </c>
      <c r="N109" s="15"/>
      <c r="V109" s="51"/>
    </row>
    <row r="110" spans="1:22" ht="15.75" thickBot="1" x14ac:dyDescent="0.3">
      <c r="A110" s="194"/>
      <c r="B110" s="159" t="s">
        <v>122</v>
      </c>
      <c r="C110" s="159" t="s">
        <v>124</v>
      </c>
      <c r="D110" s="210">
        <v>43553</v>
      </c>
      <c r="E110" s="54" t="s">
        <v>41</v>
      </c>
      <c r="F110" s="161" t="s">
        <v>161</v>
      </c>
      <c r="G110" s="96"/>
      <c r="H110" s="97"/>
      <c r="I110" s="98"/>
      <c r="J110" s="35" t="s">
        <v>43</v>
      </c>
      <c r="K110" s="36" t="s">
        <v>9</v>
      </c>
      <c r="L110" s="75"/>
      <c r="M110" s="80">
        <v>72.959999999999994</v>
      </c>
      <c r="N110" s="15"/>
      <c r="V110" s="51"/>
    </row>
    <row r="111" spans="1:22" ht="15.75" thickBot="1" x14ac:dyDescent="0.3">
      <c r="A111" s="195"/>
      <c r="B111" s="160"/>
      <c r="C111" s="160"/>
      <c r="D111" s="211"/>
      <c r="E111" s="70"/>
      <c r="F111" s="162"/>
      <c r="G111" s="204"/>
      <c r="H111" s="205"/>
      <c r="I111" s="206"/>
      <c r="J111" s="35" t="s">
        <v>56</v>
      </c>
      <c r="K111" s="36" t="s">
        <v>9</v>
      </c>
      <c r="L111" s="75"/>
      <c r="M111" s="80">
        <v>89.8</v>
      </c>
      <c r="N111" s="15"/>
      <c r="V111" s="51"/>
    </row>
    <row r="112" spans="1:22" ht="24" thickTop="1" thickBot="1" x14ac:dyDescent="0.3">
      <c r="A112" s="193">
        <f t="shared" ref="A112" si="8">A108+1</f>
        <v>22</v>
      </c>
      <c r="B112" s="38" t="s">
        <v>25</v>
      </c>
      <c r="C112" s="38" t="s">
        <v>26</v>
      </c>
      <c r="D112" s="38" t="s">
        <v>27</v>
      </c>
      <c r="E112" s="155" t="s">
        <v>28</v>
      </c>
      <c r="F112" s="155"/>
      <c r="G112" s="155" t="s">
        <v>19</v>
      </c>
      <c r="H112" s="171"/>
      <c r="I112" s="18"/>
      <c r="J112" s="73" t="s">
        <v>44</v>
      </c>
      <c r="K112" s="71"/>
      <c r="L112" s="71"/>
      <c r="M112" s="72"/>
      <c r="N112" s="20"/>
      <c r="V112" s="51"/>
    </row>
    <row r="113" spans="1:22" ht="23.25" thickBot="1" x14ac:dyDescent="0.3">
      <c r="A113" s="194"/>
      <c r="B113" s="43" t="s">
        <v>162</v>
      </c>
      <c r="C113" s="43" t="s">
        <v>163</v>
      </c>
      <c r="D113" s="44">
        <v>43544</v>
      </c>
      <c r="E113" s="43"/>
      <c r="F113" s="43" t="s">
        <v>164</v>
      </c>
      <c r="G113" s="92" t="s">
        <v>165</v>
      </c>
      <c r="H113" s="93"/>
      <c r="I113" s="94"/>
      <c r="J113" s="45" t="s">
        <v>55</v>
      </c>
      <c r="K113" s="45"/>
      <c r="L113" s="90" t="s">
        <v>9</v>
      </c>
      <c r="M113" s="91">
        <v>298</v>
      </c>
      <c r="N113" s="20"/>
      <c r="V113" s="51"/>
    </row>
    <row r="114" spans="1:22" ht="23.25" thickBot="1" x14ac:dyDescent="0.3">
      <c r="A114" s="194"/>
      <c r="B114" s="47" t="s">
        <v>34</v>
      </c>
      <c r="C114" s="47" t="s">
        <v>35</v>
      </c>
      <c r="D114" s="47" t="s">
        <v>36</v>
      </c>
      <c r="E114" s="95" t="s">
        <v>37</v>
      </c>
      <c r="F114" s="95"/>
      <c r="G114" s="96"/>
      <c r="H114" s="97"/>
      <c r="I114" s="98"/>
      <c r="J114" s="48" t="s">
        <v>50</v>
      </c>
      <c r="K114" s="49"/>
      <c r="L114" s="49"/>
      <c r="M114" s="50"/>
      <c r="N114" s="20"/>
      <c r="V114" s="51"/>
    </row>
    <row r="115" spans="1:22" ht="23.25" thickBot="1" x14ac:dyDescent="0.3">
      <c r="A115" s="195"/>
      <c r="B115" s="102" t="s">
        <v>93</v>
      </c>
      <c r="C115" s="52" t="s">
        <v>167</v>
      </c>
      <c r="D115" s="82">
        <v>43545</v>
      </c>
      <c r="E115" s="54" t="s">
        <v>41</v>
      </c>
      <c r="F115" s="55" t="s">
        <v>166</v>
      </c>
      <c r="G115" s="99"/>
      <c r="H115" s="100"/>
      <c r="I115" s="101"/>
      <c r="J115" s="74" t="s">
        <v>52</v>
      </c>
      <c r="K115" s="74"/>
      <c r="L115" s="74"/>
      <c r="M115" s="74"/>
      <c r="N115" s="15"/>
      <c r="V115" s="51"/>
    </row>
    <row r="116" spans="1:22" ht="24" customHeight="1" thickTop="1" thickBot="1" x14ac:dyDescent="0.3">
      <c r="A116" s="193">
        <f t="shared" ref="A116" si="9">A112+1</f>
        <v>23</v>
      </c>
      <c r="B116" s="103"/>
      <c r="C116" s="84" t="s">
        <v>26</v>
      </c>
      <c r="D116" s="84" t="s">
        <v>27</v>
      </c>
      <c r="E116" s="155" t="s">
        <v>28</v>
      </c>
      <c r="F116" s="155"/>
      <c r="G116" s="155" t="s">
        <v>19</v>
      </c>
      <c r="H116" s="171"/>
      <c r="I116" s="86"/>
      <c r="J116" s="73" t="s">
        <v>44</v>
      </c>
      <c r="K116" s="71"/>
      <c r="L116" s="71"/>
      <c r="M116" s="72"/>
    </row>
    <row r="117" spans="1:22" ht="24" thickTop="1" thickBot="1" x14ac:dyDescent="0.3">
      <c r="A117" s="194"/>
      <c r="B117" s="43" t="s">
        <v>168</v>
      </c>
      <c r="C117" s="43" t="s">
        <v>163</v>
      </c>
      <c r="D117" s="87">
        <v>43544</v>
      </c>
      <c r="E117" s="43"/>
      <c r="F117" s="43" t="s">
        <v>164</v>
      </c>
      <c r="G117" s="92" t="s">
        <v>165</v>
      </c>
      <c r="H117" s="93"/>
      <c r="I117" s="94"/>
      <c r="J117" s="45" t="s">
        <v>55</v>
      </c>
      <c r="K117" s="45"/>
      <c r="L117" s="90" t="s">
        <v>9</v>
      </c>
      <c r="M117" s="91">
        <v>298</v>
      </c>
      <c r="P117" s="61" t="s">
        <v>53</v>
      </c>
      <c r="Q117" s="62"/>
    </row>
    <row r="118" spans="1:22" ht="23.25" thickBot="1" x14ac:dyDescent="0.3">
      <c r="A118" s="194"/>
      <c r="B118" s="85" t="s">
        <v>34</v>
      </c>
      <c r="C118" s="85" t="s">
        <v>35</v>
      </c>
      <c r="D118" s="85" t="s">
        <v>36</v>
      </c>
      <c r="E118" s="95" t="s">
        <v>37</v>
      </c>
      <c r="F118" s="95"/>
      <c r="G118" s="96"/>
      <c r="H118" s="97"/>
      <c r="I118" s="98"/>
      <c r="J118" s="48" t="s">
        <v>50</v>
      </c>
      <c r="K118" s="49"/>
      <c r="L118" s="49"/>
      <c r="M118" s="50"/>
      <c r="P118" s="63"/>
      <c r="Q118" s="64"/>
    </row>
    <row r="119" spans="1:22" ht="36.75" thickBot="1" x14ac:dyDescent="0.3">
      <c r="A119" s="195"/>
      <c r="B119" s="52" t="s">
        <v>111</v>
      </c>
      <c r="C119" s="52" t="s">
        <v>167</v>
      </c>
      <c r="D119" s="82">
        <v>43545</v>
      </c>
      <c r="E119" s="54" t="s">
        <v>41</v>
      </c>
      <c r="F119" s="55" t="s">
        <v>166</v>
      </c>
      <c r="G119" s="99"/>
      <c r="H119" s="100"/>
      <c r="I119" s="101"/>
      <c r="J119" s="88" t="s">
        <v>52</v>
      </c>
      <c r="K119" s="74"/>
      <c r="L119" s="74"/>
      <c r="M119" s="89"/>
      <c r="P119" s="65" t="b">
        <v>0</v>
      </c>
      <c r="Q119" s="66" t="str">
        <f xml:space="preserve"> CONCATENATE("OCTOBER 1, ",$M$7-1,"- MARCH 31, ",$M$7)</f>
        <v>OCTOBER 1, 2018- MARCH 31, 2019</v>
      </c>
    </row>
    <row r="120" spans="1:22" ht="24" customHeight="1" thickTop="1" thickBot="1" x14ac:dyDescent="0.3">
      <c r="A120" s="193">
        <f t="shared" ref="A120" si="10">A116+1</f>
        <v>24</v>
      </c>
      <c r="B120" s="84" t="s">
        <v>25</v>
      </c>
      <c r="C120" s="84" t="s">
        <v>26</v>
      </c>
      <c r="D120" s="84" t="s">
        <v>27</v>
      </c>
      <c r="E120" s="155" t="s">
        <v>28</v>
      </c>
      <c r="F120" s="155"/>
      <c r="G120" s="155" t="s">
        <v>19</v>
      </c>
      <c r="H120" s="171"/>
      <c r="I120" s="86"/>
      <c r="J120" s="73" t="s">
        <v>44</v>
      </c>
      <c r="K120" s="71"/>
      <c r="L120" s="71"/>
      <c r="M120" s="72"/>
      <c r="P120" s="65" t="b">
        <v>1</v>
      </c>
      <c r="Q120" s="66" t="str">
        <f xml:space="preserve"> CONCATENATE("APRIL 1 - SEPTEMBER 30, ",$M$7)</f>
        <v>APRIL 1 - SEPTEMBER 30, 2019</v>
      </c>
    </row>
    <row r="121" spans="1:22" ht="23.25" thickBot="1" x14ac:dyDescent="0.3">
      <c r="A121" s="194"/>
      <c r="B121" s="43" t="s">
        <v>169</v>
      </c>
      <c r="C121" s="43" t="s">
        <v>163</v>
      </c>
      <c r="D121" s="87">
        <v>43544</v>
      </c>
      <c r="E121" s="43"/>
      <c r="F121" s="43" t="s">
        <v>164</v>
      </c>
      <c r="G121" s="92" t="s">
        <v>165</v>
      </c>
      <c r="H121" s="93"/>
      <c r="I121" s="94"/>
      <c r="J121" s="45" t="s">
        <v>55</v>
      </c>
      <c r="K121" s="45"/>
      <c r="L121" s="90" t="s">
        <v>9</v>
      </c>
      <c r="M121" s="91">
        <v>298</v>
      </c>
      <c r="P121" s="65" t="b">
        <v>0</v>
      </c>
      <c r="Q121" s="67"/>
    </row>
    <row r="122" spans="1:22" ht="23.25" thickBot="1" x14ac:dyDescent="0.3">
      <c r="A122" s="194"/>
      <c r="B122" s="85" t="s">
        <v>34</v>
      </c>
      <c r="C122" s="85" t="s">
        <v>35</v>
      </c>
      <c r="D122" s="85" t="s">
        <v>36</v>
      </c>
      <c r="E122" s="95" t="s">
        <v>37</v>
      </c>
      <c r="F122" s="95"/>
      <c r="G122" s="96"/>
      <c r="H122" s="97"/>
      <c r="I122" s="98"/>
      <c r="J122" s="48" t="s">
        <v>50</v>
      </c>
      <c r="K122" s="49"/>
      <c r="L122" s="49"/>
      <c r="M122" s="50"/>
      <c r="P122" s="68">
        <v>1</v>
      </c>
      <c r="Q122" s="69"/>
    </row>
    <row r="123" spans="1:22" ht="23.25" thickBot="1" x14ac:dyDescent="0.3">
      <c r="A123" s="195"/>
      <c r="B123" s="102" t="s">
        <v>93</v>
      </c>
      <c r="C123" s="52" t="s">
        <v>167</v>
      </c>
      <c r="D123" s="82">
        <v>43545</v>
      </c>
      <c r="E123" s="54" t="s">
        <v>41</v>
      </c>
      <c r="F123" s="55" t="s">
        <v>166</v>
      </c>
      <c r="G123" s="99"/>
      <c r="H123" s="100"/>
      <c r="I123" s="101"/>
      <c r="J123" s="88" t="s">
        <v>52</v>
      </c>
      <c r="K123" s="74"/>
      <c r="L123" s="74"/>
      <c r="M123" s="89"/>
    </row>
    <row r="124" spans="1:22" ht="24" customHeight="1" thickTop="1" thickBot="1" x14ac:dyDescent="0.3">
      <c r="A124" s="193">
        <f t="shared" ref="A124" si="11">A120+1</f>
        <v>25</v>
      </c>
      <c r="B124" s="103"/>
      <c r="C124" s="84" t="s">
        <v>26</v>
      </c>
      <c r="D124" s="84" t="s">
        <v>27</v>
      </c>
      <c r="E124" s="155" t="s">
        <v>28</v>
      </c>
      <c r="F124" s="155"/>
      <c r="G124" s="155" t="s">
        <v>19</v>
      </c>
      <c r="H124" s="171"/>
      <c r="I124" s="86"/>
      <c r="J124" s="73" t="s">
        <v>44</v>
      </c>
      <c r="K124" s="71"/>
      <c r="L124" s="71"/>
      <c r="M124" s="72"/>
    </row>
    <row r="125" spans="1:22" ht="16.5" thickTop="1" thickBot="1" x14ac:dyDescent="0.3">
      <c r="A125" s="194"/>
      <c r="B125" s="43"/>
      <c r="C125" s="43"/>
      <c r="D125" s="87"/>
      <c r="E125" s="43"/>
      <c r="F125" s="43"/>
      <c r="G125" s="92"/>
      <c r="H125" s="93"/>
      <c r="I125" s="94"/>
      <c r="J125" s="45" t="s">
        <v>44</v>
      </c>
      <c r="K125" s="45"/>
      <c r="L125" s="45"/>
      <c r="M125" s="56"/>
    </row>
    <row r="126" spans="1:22" ht="23.25" thickBot="1" x14ac:dyDescent="0.3">
      <c r="A126" s="194"/>
      <c r="B126" s="85" t="s">
        <v>34</v>
      </c>
      <c r="C126" s="85" t="s">
        <v>35</v>
      </c>
      <c r="D126" s="85" t="s">
        <v>36</v>
      </c>
      <c r="E126" s="95" t="s">
        <v>37</v>
      </c>
      <c r="F126" s="95"/>
      <c r="G126" s="96"/>
      <c r="H126" s="97"/>
      <c r="I126" s="98"/>
      <c r="J126" s="48" t="s">
        <v>50</v>
      </c>
      <c r="K126" s="49"/>
      <c r="L126" s="49"/>
      <c r="M126" s="50"/>
    </row>
    <row r="127" spans="1:22" ht="15.75" thickBot="1" x14ac:dyDescent="0.3">
      <c r="A127" s="195"/>
      <c r="B127" s="52"/>
      <c r="C127" s="52"/>
      <c r="D127" s="53"/>
      <c r="E127" s="54" t="s">
        <v>41</v>
      </c>
      <c r="F127" s="55"/>
      <c r="G127" s="99"/>
      <c r="H127" s="100"/>
      <c r="I127" s="101"/>
      <c r="J127" s="48" t="s">
        <v>52</v>
      </c>
      <c r="K127" s="49"/>
      <c r="L127" s="49"/>
      <c r="M127" s="50"/>
    </row>
    <row r="128" spans="1:22" ht="24" customHeight="1" thickTop="1" thickBot="1" x14ac:dyDescent="0.3">
      <c r="A128" s="193">
        <f t="shared" ref="A128" si="12">A124+1</f>
        <v>26</v>
      </c>
    </row>
    <row r="129" spans="1:1" ht="15.75" thickBot="1" x14ac:dyDescent="0.3">
      <c r="A129" s="194"/>
    </row>
    <row r="130" spans="1:1" ht="15.75" thickBot="1" x14ac:dyDescent="0.3">
      <c r="A130" s="194"/>
    </row>
    <row r="131" spans="1:1" ht="15.75" thickBot="1" x14ac:dyDescent="0.3">
      <c r="A131" s="195"/>
    </row>
    <row r="132" spans="1:1" ht="24" customHeight="1" thickTop="1" thickBot="1" x14ac:dyDescent="0.3">
      <c r="A132" s="193">
        <f t="shared" ref="A132" si="13">A128+1</f>
        <v>27</v>
      </c>
    </row>
    <row r="133" spans="1:1" ht="15.75" thickBot="1" x14ac:dyDescent="0.3">
      <c r="A133" s="194"/>
    </row>
    <row r="134" spans="1:1" ht="15.75" thickBot="1" x14ac:dyDescent="0.3">
      <c r="A134" s="194"/>
    </row>
    <row r="135" spans="1:1" ht="15.75" thickBot="1" x14ac:dyDescent="0.3">
      <c r="A135" s="195"/>
    </row>
    <row r="136" spans="1:1" ht="24" customHeight="1" thickTop="1" thickBot="1" x14ac:dyDescent="0.3">
      <c r="A136" s="193">
        <f t="shared" ref="A136" si="14">A132+1</f>
        <v>28</v>
      </c>
    </row>
    <row r="137" spans="1:1" ht="15.75" thickBot="1" x14ac:dyDescent="0.3">
      <c r="A137" s="194"/>
    </row>
    <row r="138" spans="1:1" ht="15.75" thickBot="1" x14ac:dyDescent="0.3">
      <c r="A138" s="194"/>
    </row>
    <row r="139" spans="1:1" ht="15.75" thickBot="1" x14ac:dyDescent="0.3">
      <c r="A139" s="195"/>
    </row>
    <row r="140" spans="1:1" ht="24" customHeight="1" thickTop="1" thickBot="1" x14ac:dyDescent="0.3">
      <c r="A140" s="193">
        <f t="shared" ref="A140" si="15">A136+1</f>
        <v>29</v>
      </c>
    </row>
    <row r="141" spans="1:1" ht="15.75" thickBot="1" x14ac:dyDescent="0.3">
      <c r="A141" s="194"/>
    </row>
    <row r="142" spans="1:1" ht="15.75" thickBot="1" x14ac:dyDescent="0.3">
      <c r="A142" s="194"/>
    </row>
    <row r="143" spans="1:1" ht="15.75" thickBot="1" x14ac:dyDescent="0.3">
      <c r="A143" s="195"/>
    </row>
    <row r="144" spans="1:1" ht="24" customHeight="1" thickTop="1" thickBot="1" x14ac:dyDescent="0.3">
      <c r="A144" s="193">
        <f t="shared" ref="A144" si="16">A140+1</f>
        <v>30</v>
      </c>
    </row>
    <row r="145" spans="1:1" ht="15.75" thickBot="1" x14ac:dyDescent="0.3">
      <c r="A145" s="194"/>
    </row>
    <row r="146" spans="1:1" ht="15.75" thickBot="1" x14ac:dyDescent="0.3">
      <c r="A146" s="194"/>
    </row>
    <row r="147" spans="1:1" ht="15.75" thickBot="1" x14ac:dyDescent="0.3">
      <c r="A147" s="195"/>
    </row>
    <row r="148" spans="1:1" ht="24" customHeight="1" thickTop="1" thickBot="1" x14ac:dyDescent="0.3">
      <c r="A148" s="193">
        <f t="shared" ref="A148" si="17">A144+1</f>
        <v>31</v>
      </c>
    </row>
    <row r="149" spans="1:1" ht="15.75" thickBot="1" x14ac:dyDescent="0.3">
      <c r="A149" s="194"/>
    </row>
    <row r="150" spans="1:1" ht="15.75" thickBot="1" x14ac:dyDescent="0.3">
      <c r="A150" s="194"/>
    </row>
    <row r="151" spans="1:1" ht="15.75" thickBot="1" x14ac:dyDescent="0.3">
      <c r="A151" s="195"/>
    </row>
    <row r="152" spans="1:1" ht="24" customHeight="1" thickTop="1" thickBot="1" x14ac:dyDescent="0.3">
      <c r="A152" s="193">
        <f t="shared" ref="A152" si="18">A148+1</f>
        <v>32</v>
      </c>
    </row>
    <row r="153" spans="1:1" ht="15.75" thickBot="1" x14ac:dyDescent="0.3">
      <c r="A153" s="194"/>
    </row>
    <row r="154" spans="1:1" ht="15.75" thickBot="1" x14ac:dyDescent="0.3">
      <c r="A154" s="194"/>
    </row>
    <row r="155" spans="1:1" ht="15.75" thickBot="1" x14ac:dyDescent="0.3">
      <c r="A155" s="195"/>
    </row>
    <row r="156" spans="1:1" ht="24" customHeight="1" thickTop="1" thickBot="1" x14ac:dyDescent="0.3">
      <c r="A156" s="193">
        <f t="shared" ref="A156" si="19">A152+1</f>
        <v>33</v>
      </c>
    </row>
    <row r="157" spans="1:1" ht="15.75" thickBot="1" x14ac:dyDescent="0.3">
      <c r="A157" s="194"/>
    </row>
    <row r="158" spans="1:1" ht="15.75" thickBot="1" x14ac:dyDescent="0.3">
      <c r="A158" s="194"/>
    </row>
    <row r="159" spans="1:1" ht="15.75" thickBot="1" x14ac:dyDescent="0.3">
      <c r="A159" s="195"/>
    </row>
    <row r="160" spans="1:1" ht="24" customHeight="1" thickTop="1" thickBot="1" x14ac:dyDescent="0.3">
      <c r="A160" s="193">
        <f t="shared" ref="A160" si="20">A156+1</f>
        <v>34</v>
      </c>
    </row>
    <row r="161" spans="1:1" ht="15.75" thickBot="1" x14ac:dyDescent="0.3">
      <c r="A161" s="194"/>
    </row>
    <row r="162" spans="1:1" ht="15.75" thickBot="1" x14ac:dyDescent="0.3">
      <c r="A162" s="194"/>
    </row>
    <row r="163" spans="1:1" ht="15.75" thickBot="1" x14ac:dyDescent="0.3">
      <c r="A163" s="195"/>
    </row>
    <row r="164" spans="1:1" ht="24" customHeight="1" thickTop="1" thickBot="1" x14ac:dyDescent="0.3">
      <c r="A164" s="193">
        <f t="shared" ref="A164" si="21">A160+1</f>
        <v>35</v>
      </c>
    </row>
    <row r="165" spans="1:1" ht="15.75" thickBot="1" x14ac:dyDescent="0.3">
      <c r="A165" s="194"/>
    </row>
    <row r="166" spans="1:1" ht="15.75" thickBot="1" x14ac:dyDescent="0.3">
      <c r="A166" s="194"/>
    </row>
    <row r="167" spans="1:1" ht="15.75" thickBot="1" x14ac:dyDescent="0.3">
      <c r="A167" s="195"/>
    </row>
    <row r="168" spans="1:1" ht="24" customHeight="1" thickTop="1" thickBot="1" x14ac:dyDescent="0.3">
      <c r="A168" s="193">
        <f t="shared" ref="A168" si="22">A164+1</f>
        <v>36</v>
      </c>
    </row>
    <row r="169" spans="1:1" ht="15.75" thickBot="1" x14ac:dyDescent="0.3">
      <c r="A169" s="194"/>
    </row>
    <row r="170" spans="1:1" ht="15.75" thickBot="1" x14ac:dyDescent="0.3">
      <c r="A170" s="194"/>
    </row>
    <row r="171" spans="1:1" ht="15.75" thickBot="1" x14ac:dyDescent="0.3">
      <c r="A171" s="195"/>
    </row>
    <row r="172" spans="1:1" ht="24" customHeight="1" thickTop="1" thickBot="1" x14ac:dyDescent="0.3">
      <c r="A172" s="193">
        <f t="shared" ref="A172" si="23">A168+1</f>
        <v>37</v>
      </c>
    </row>
    <row r="173" spans="1:1" ht="15.75" thickBot="1" x14ac:dyDescent="0.3">
      <c r="A173" s="194"/>
    </row>
    <row r="174" spans="1:1" ht="15.75" thickBot="1" x14ac:dyDescent="0.3">
      <c r="A174" s="194"/>
    </row>
    <row r="175" spans="1:1" ht="15.75" thickBot="1" x14ac:dyDescent="0.3">
      <c r="A175" s="195"/>
    </row>
    <row r="176" spans="1:1" ht="24" customHeight="1" thickTop="1" thickBot="1" x14ac:dyDescent="0.3">
      <c r="A176" s="193">
        <f t="shared" ref="A176" si="24">A172+1</f>
        <v>38</v>
      </c>
    </row>
    <row r="177" spans="1:1" ht="15.75" thickBot="1" x14ac:dyDescent="0.3">
      <c r="A177" s="194"/>
    </row>
    <row r="178" spans="1:1" ht="15.75" thickBot="1" x14ac:dyDescent="0.3">
      <c r="A178" s="194"/>
    </row>
    <row r="179" spans="1:1" ht="15.75" thickBot="1" x14ac:dyDescent="0.3">
      <c r="A179" s="195"/>
    </row>
    <row r="180" spans="1:1" ht="24" customHeight="1" thickTop="1" thickBot="1" x14ac:dyDescent="0.3">
      <c r="A180" s="193">
        <f t="shared" ref="A180" si="25">A176+1</f>
        <v>39</v>
      </c>
    </row>
    <row r="181" spans="1:1" ht="15.75" thickBot="1" x14ac:dyDescent="0.3">
      <c r="A181" s="194"/>
    </row>
    <row r="182" spans="1:1" ht="15.75" thickBot="1" x14ac:dyDescent="0.3">
      <c r="A182" s="194"/>
    </row>
    <row r="183" spans="1:1" ht="15.75" thickBot="1" x14ac:dyDescent="0.3">
      <c r="A183" s="195"/>
    </row>
    <row r="184" spans="1:1" ht="24" customHeight="1" thickTop="1" thickBot="1" x14ac:dyDescent="0.3">
      <c r="A184" s="193">
        <f t="shared" ref="A184" si="26">A180+1</f>
        <v>40</v>
      </c>
    </row>
    <row r="185" spans="1:1" ht="15.75" thickBot="1" x14ac:dyDescent="0.3">
      <c r="A185" s="194"/>
    </row>
    <row r="186" spans="1:1" ht="15.75" thickBot="1" x14ac:dyDescent="0.3">
      <c r="A186" s="194"/>
    </row>
    <row r="187" spans="1:1" ht="15.75" thickBot="1" x14ac:dyDescent="0.3">
      <c r="A187" s="195"/>
    </row>
    <row r="188" spans="1:1" ht="24" customHeight="1" thickTop="1" thickBot="1" x14ac:dyDescent="0.3">
      <c r="A188" s="193">
        <f t="shared" ref="A188" si="27">A184+1</f>
        <v>41</v>
      </c>
    </row>
    <row r="189" spans="1:1" ht="15.75" thickBot="1" x14ac:dyDescent="0.3">
      <c r="A189" s="194"/>
    </row>
    <row r="190" spans="1:1" ht="15.75" thickBot="1" x14ac:dyDescent="0.3">
      <c r="A190" s="194"/>
    </row>
    <row r="191" spans="1:1" ht="15.75" thickBot="1" x14ac:dyDescent="0.3">
      <c r="A191" s="195"/>
    </row>
    <row r="192" spans="1:1" ht="24" customHeight="1" thickTop="1" thickBot="1" x14ac:dyDescent="0.3">
      <c r="A192" s="193">
        <f t="shared" ref="A192" si="28">A188+1</f>
        <v>42</v>
      </c>
    </row>
    <row r="193" spans="1:1" ht="15.75" thickBot="1" x14ac:dyDescent="0.3">
      <c r="A193" s="194"/>
    </row>
    <row r="194" spans="1:1" ht="15.75" thickBot="1" x14ac:dyDescent="0.3">
      <c r="A194" s="194"/>
    </row>
    <row r="195" spans="1:1" ht="15.75" thickBot="1" x14ac:dyDescent="0.3">
      <c r="A195" s="195"/>
    </row>
    <row r="196" spans="1:1" ht="24" customHeight="1" thickTop="1" thickBot="1" x14ac:dyDescent="0.3">
      <c r="A196" s="193">
        <f t="shared" ref="A196" si="29">A192+1</f>
        <v>43</v>
      </c>
    </row>
    <row r="197" spans="1:1" ht="15.75" thickBot="1" x14ac:dyDescent="0.3">
      <c r="A197" s="194"/>
    </row>
    <row r="198" spans="1:1" ht="15.75" thickBot="1" x14ac:dyDescent="0.3">
      <c r="A198" s="194"/>
    </row>
    <row r="199" spans="1:1" ht="15.75" thickBot="1" x14ac:dyDescent="0.3">
      <c r="A199" s="195"/>
    </row>
    <row r="200" spans="1:1" ht="24" customHeight="1" thickTop="1" thickBot="1" x14ac:dyDescent="0.3">
      <c r="A200" s="193">
        <f t="shared" ref="A200" si="30">A196+1</f>
        <v>44</v>
      </c>
    </row>
    <row r="201" spans="1:1" ht="15.75" thickBot="1" x14ac:dyDescent="0.3">
      <c r="A201" s="194"/>
    </row>
    <row r="202" spans="1:1" ht="15.75" thickBot="1" x14ac:dyDescent="0.3">
      <c r="A202" s="194"/>
    </row>
    <row r="203" spans="1:1" ht="15.75" thickBot="1" x14ac:dyDescent="0.3">
      <c r="A203" s="195"/>
    </row>
    <row r="204" spans="1:1" ht="24" customHeight="1" thickTop="1" thickBot="1" x14ac:dyDescent="0.3">
      <c r="A204" s="193">
        <f t="shared" ref="A204" si="31">A200+1</f>
        <v>45</v>
      </c>
    </row>
    <row r="205" spans="1:1" ht="15.75" thickBot="1" x14ac:dyDescent="0.3">
      <c r="A205" s="194"/>
    </row>
    <row r="206" spans="1:1" ht="15.75" thickBot="1" x14ac:dyDescent="0.3">
      <c r="A206" s="194"/>
    </row>
    <row r="207" spans="1:1" ht="15.75" thickBot="1" x14ac:dyDescent="0.3">
      <c r="A207" s="195"/>
    </row>
    <row r="208" spans="1:1" ht="24" customHeight="1" thickTop="1" thickBot="1" x14ac:dyDescent="0.3">
      <c r="A208" s="193">
        <f t="shared" ref="A208" si="32">A204+1</f>
        <v>46</v>
      </c>
    </row>
    <row r="209" spans="1:1" ht="15.75" thickBot="1" x14ac:dyDescent="0.3">
      <c r="A209" s="194"/>
    </row>
    <row r="210" spans="1:1" ht="15.75" thickBot="1" x14ac:dyDescent="0.3">
      <c r="A210" s="194"/>
    </row>
    <row r="211" spans="1:1" ht="15.75" thickBot="1" x14ac:dyDescent="0.3">
      <c r="A211" s="195"/>
    </row>
    <row r="212" spans="1:1" ht="24" customHeight="1" thickTop="1" thickBot="1" x14ac:dyDescent="0.3">
      <c r="A212" s="193">
        <f t="shared" ref="A212" si="33">A208+1</f>
        <v>47</v>
      </c>
    </row>
    <row r="213" spans="1:1" ht="15.75" thickBot="1" x14ac:dyDescent="0.3">
      <c r="A213" s="194"/>
    </row>
    <row r="214" spans="1:1" ht="15.75" thickBot="1" x14ac:dyDescent="0.3">
      <c r="A214" s="194"/>
    </row>
    <row r="215" spans="1:1" ht="15.75" thickBot="1" x14ac:dyDescent="0.3">
      <c r="A215" s="195"/>
    </row>
    <row r="216" spans="1:1" ht="24" customHeight="1" thickTop="1" thickBot="1" x14ac:dyDescent="0.3">
      <c r="A216" s="193">
        <f t="shared" ref="A216" si="34">A212+1</f>
        <v>48</v>
      </c>
    </row>
    <row r="217" spans="1:1" ht="15.75" thickBot="1" x14ac:dyDescent="0.3">
      <c r="A217" s="194"/>
    </row>
    <row r="218" spans="1:1" ht="15.75" thickBot="1" x14ac:dyDescent="0.3">
      <c r="A218" s="194"/>
    </row>
    <row r="219" spans="1:1" ht="15.75" thickBot="1" x14ac:dyDescent="0.3">
      <c r="A219" s="195"/>
    </row>
    <row r="220" spans="1:1" ht="24" customHeight="1" thickTop="1" thickBot="1" x14ac:dyDescent="0.3">
      <c r="A220" s="193">
        <f t="shared" ref="A220" si="35">A216+1</f>
        <v>49</v>
      </c>
    </row>
    <row r="221" spans="1:1" ht="15.75" thickBot="1" x14ac:dyDescent="0.3">
      <c r="A221" s="194"/>
    </row>
    <row r="222" spans="1:1" ht="15.75" thickBot="1" x14ac:dyDescent="0.3">
      <c r="A222" s="194"/>
    </row>
    <row r="223" spans="1:1" ht="15.75" thickBot="1" x14ac:dyDescent="0.3">
      <c r="A223" s="195"/>
    </row>
    <row r="224" spans="1:1" ht="24" customHeight="1" thickTop="1" thickBot="1" x14ac:dyDescent="0.3">
      <c r="A224" s="193">
        <f t="shared" ref="A224" si="36">A220+1</f>
        <v>50</v>
      </c>
    </row>
    <row r="225" spans="1:1" ht="15.75" thickBot="1" x14ac:dyDescent="0.3">
      <c r="A225" s="194"/>
    </row>
    <row r="226" spans="1:1" ht="15.75" thickBot="1" x14ac:dyDescent="0.3">
      <c r="A226" s="194"/>
    </row>
    <row r="227" spans="1:1" ht="15.75" thickBot="1" x14ac:dyDescent="0.3">
      <c r="A227" s="195"/>
    </row>
    <row r="228" spans="1:1" ht="24" customHeight="1" thickTop="1" thickBot="1" x14ac:dyDescent="0.3">
      <c r="A228" s="193">
        <f t="shared" ref="A228" si="37">A224+1</f>
        <v>51</v>
      </c>
    </row>
    <row r="229" spans="1:1" ht="15.75" thickBot="1" x14ac:dyDescent="0.3">
      <c r="A229" s="194"/>
    </row>
    <row r="230" spans="1:1" ht="15.75" thickBot="1" x14ac:dyDescent="0.3">
      <c r="A230" s="194"/>
    </row>
    <row r="231" spans="1:1" ht="15.75" thickBot="1" x14ac:dyDescent="0.3">
      <c r="A231" s="195"/>
    </row>
    <row r="232" spans="1:1" ht="24" customHeight="1" thickTop="1" thickBot="1" x14ac:dyDescent="0.3">
      <c r="A232" s="193">
        <f t="shared" ref="A232" si="38">A228+1</f>
        <v>52</v>
      </c>
    </row>
    <row r="233" spans="1:1" ht="15.75" thickBot="1" x14ac:dyDescent="0.3">
      <c r="A233" s="194"/>
    </row>
    <row r="234" spans="1:1" ht="15.75" thickBot="1" x14ac:dyDescent="0.3">
      <c r="A234" s="194"/>
    </row>
    <row r="235" spans="1:1" ht="15.75" thickBot="1" x14ac:dyDescent="0.3">
      <c r="A235" s="195"/>
    </row>
    <row r="236" spans="1:1" ht="24" customHeight="1" thickTop="1" thickBot="1" x14ac:dyDescent="0.3">
      <c r="A236" s="193">
        <f t="shared" ref="A236" si="39">A232+1</f>
        <v>53</v>
      </c>
    </row>
    <row r="237" spans="1:1" ht="15.75" thickBot="1" x14ac:dyDescent="0.3">
      <c r="A237" s="194"/>
    </row>
    <row r="238" spans="1:1" ht="15.75" thickBot="1" x14ac:dyDescent="0.3">
      <c r="A238" s="194"/>
    </row>
    <row r="239" spans="1:1" ht="15.75" thickBot="1" x14ac:dyDescent="0.3">
      <c r="A239" s="195"/>
    </row>
    <row r="240" spans="1:1" ht="24" customHeight="1" thickTop="1" thickBot="1" x14ac:dyDescent="0.3">
      <c r="A240" s="193">
        <f t="shared" ref="A240" si="40">A236+1</f>
        <v>54</v>
      </c>
    </row>
    <row r="241" spans="1:1" ht="15.75" thickBot="1" x14ac:dyDescent="0.3">
      <c r="A241" s="194"/>
    </row>
    <row r="242" spans="1:1" ht="15.75" thickBot="1" x14ac:dyDescent="0.3">
      <c r="A242" s="194"/>
    </row>
    <row r="243" spans="1:1" ht="15.75" thickBot="1" x14ac:dyDescent="0.3">
      <c r="A243" s="195"/>
    </row>
    <row r="244" spans="1:1" ht="24" customHeight="1" thickTop="1" thickBot="1" x14ac:dyDescent="0.3">
      <c r="A244" s="193">
        <f t="shared" ref="A244" si="41">A240+1</f>
        <v>55</v>
      </c>
    </row>
    <row r="245" spans="1:1" ht="15.75" thickBot="1" x14ac:dyDescent="0.3">
      <c r="A245" s="194"/>
    </row>
    <row r="246" spans="1:1" ht="15.75" thickBot="1" x14ac:dyDescent="0.3">
      <c r="A246" s="194"/>
    </row>
    <row r="247" spans="1:1" ht="15.75" thickBot="1" x14ac:dyDescent="0.3">
      <c r="A247" s="195"/>
    </row>
    <row r="248" spans="1:1" ht="24" customHeight="1" thickTop="1" thickBot="1" x14ac:dyDescent="0.3">
      <c r="A248" s="193">
        <f t="shared" ref="A248" si="42">A244+1</f>
        <v>56</v>
      </c>
    </row>
    <row r="249" spans="1:1" ht="15.75" thickBot="1" x14ac:dyDescent="0.3">
      <c r="A249" s="194"/>
    </row>
    <row r="250" spans="1:1" ht="15.75" thickBot="1" x14ac:dyDescent="0.3">
      <c r="A250" s="194"/>
    </row>
    <row r="251" spans="1:1" ht="15.75" thickBot="1" x14ac:dyDescent="0.3">
      <c r="A251" s="195"/>
    </row>
    <row r="252" spans="1:1" ht="24" customHeight="1" thickTop="1" thickBot="1" x14ac:dyDescent="0.3">
      <c r="A252" s="193">
        <f t="shared" ref="A252" si="43">A248+1</f>
        <v>57</v>
      </c>
    </row>
    <row r="253" spans="1:1" ht="15.75" thickBot="1" x14ac:dyDescent="0.3">
      <c r="A253" s="194"/>
    </row>
    <row r="254" spans="1:1" ht="15.75" thickBot="1" x14ac:dyDescent="0.3">
      <c r="A254" s="194"/>
    </row>
    <row r="255" spans="1:1" ht="15.75" thickBot="1" x14ac:dyDescent="0.3">
      <c r="A255" s="195"/>
    </row>
    <row r="256" spans="1:1" ht="24" customHeight="1" thickTop="1" thickBot="1" x14ac:dyDescent="0.3">
      <c r="A256" s="193">
        <f t="shared" ref="A256" si="44">A252+1</f>
        <v>58</v>
      </c>
    </row>
    <row r="257" spans="1:1" ht="15.75" thickBot="1" x14ac:dyDescent="0.3">
      <c r="A257" s="194"/>
    </row>
    <row r="258" spans="1:1" ht="15.75" thickBot="1" x14ac:dyDescent="0.3">
      <c r="A258" s="194"/>
    </row>
    <row r="259" spans="1:1" ht="15.75" thickBot="1" x14ac:dyDescent="0.3">
      <c r="A259" s="195"/>
    </row>
    <row r="260" spans="1:1" ht="24" customHeight="1" thickTop="1" thickBot="1" x14ac:dyDescent="0.3">
      <c r="A260" s="193">
        <f t="shared" ref="A260" si="45">A256+1</f>
        <v>59</v>
      </c>
    </row>
    <row r="261" spans="1:1" ht="15.75" thickBot="1" x14ac:dyDescent="0.3">
      <c r="A261" s="194"/>
    </row>
    <row r="262" spans="1:1" ht="15.75" thickBot="1" x14ac:dyDescent="0.3">
      <c r="A262" s="194"/>
    </row>
    <row r="263" spans="1:1" ht="15.75" thickBot="1" x14ac:dyDescent="0.3">
      <c r="A263" s="195"/>
    </row>
    <row r="264" spans="1:1" ht="24" customHeight="1" thickTop="1" thickBot="1" x14ac:dyDescent="0.3">
      <c r="A264" s="193">
        <f t="shared" ref="A264" si="46">A260+1</f>
        <v>60</v>
      </c>
    </row>
    <row r="265" spans="1:1" ht="15.75" thickBot="1" x14ac:dyDescent="0.3">
      <c r="A265" s="194"/>
    </row>
    <row r="266" spans="1:1" ht="15.75" thickBot="1" x14ac:dyDescent="0.3">
      <c r="A266" s="194"/>
    </row>
    <row r="267" spans="1:1" ht="15.75" thickBot="1" x14ac:dyDescent="0.3">
      <c r="A267" s="195"/>
    </row>
    <row r="268" spans="1:1" ht="24" customHeight="1" thickTop="1" thickBot="1" x14ac:dyDescent="0.3">
      <c r="A268" s="193">
        <f t="shared" ref="A268" si="47">A264+1</f>
        <v>61</v>
      </c>
    </row>
    <row r="269" spans="1:1" ht="15.75" thickBot="1" x14ac:dyDescent="0.3">
      <c r="A269" s="194"/>
    </row>
    <row r="270" spans="1:1" ht="15.75" thickBot="1" x14ac:dyDescent="0.3">
      <c r="A270" s="194"/>
    </row>
    <row r="271" spans="1:1" ht="15.75" thickBot="1" x14ac:dyDescent="0.3">
      <c r="A271" s="195"/>
    </row>
    <row r="272" spans="1:1" ht="24" customHeight="1" thickTop="1" thickBot="1" x14ac:dyDescent="0.3">
      <c r="A272" s="193">
        <f t="shared" ref="A272" si="48">A268+1</f>
        <v>62</v>
      </c>
    </row>
    <row r="273" spans="1:1" ht="15.75" thickBot="1" x14ac:dyDescent="0.3">
      <c r="A273" s="194"/>
    </row>
    <row r="274" spans="1:1" ht="15.75" thickBot="1" x14ac:dyDescent="0.3">
      <c r="A274" s="194"/>
    </row>
    <row r="275" spans="1:1" ht="15.75" thickBot="1" x14ac:dyDescent="0.3">
      <c r="A275" s="195"/>
    </row>
    <row r="276" spans="1:1" ht="24" customHeight="1" thickTop="1" thickBot="1" x14ac:dyDescent="0.3">
      <c r="A276" s="193">
        <f t="shared" ref="A276" si="49">A272+1</f>
        <v>63</v>
      </c>
    </row>
    <row r="277" spans="1:1" ht="15.75" thickBot="1" x14ac:dyDescent="0.3">
      <c r="A277" s="194"/>
    </row>
    <row r="278" spans="1:1" ht="15.75" thickBot="1" x14ac:dyDescent="0.3">
      <c r="A278" s="194"/>
    </row>
    <row r="279" spans="1:1" ht="15.75" thickBot="1" x14ac:dyDescent="0.3">
      <c r="A279" s="195"/>
    </row>
    <row r="280" spans="1:1" ht="24" customHeight="1" thickTop="1" thickBot="1" x14ac:dyDescent="0.3">
      <c r="A280" s="193">
        <f t="shared" ref="A280" si="50">A276+1</f>
        <v>64</v>
      </c>
    </row>
    <row r="281" spans="1:1" ht="15.75" thickBot="1" x14ac:dyDescent="0.3">
      <c r="A281" s="194"/>
    </row>
    <row r="282" spans="1:1" ht="15.75" thickBot="1" x14ac:dyDescent="0.3">
      <c r="A282" s="194"/>
    </row>
    <row r="283" spans="1:1" ht="15.75" thickBot="1" x14ac:dyDescent="0.3">
      <c r="A283" s="195"/>
    </row>
    <row r="284" spans="1:1" ht="24" customHeight="1" thickTop="1" thickBot="1" x14ac:dyDescent="0.3">
      <c r="A284" s="193">
        <f t="shared" ref="A284" si="51">A280+1</f>
        <v>65</v>
      </c>
    </row>
    <row r="285" spans="1:1" ht="15.75" thickBot="1" x14ac:dyDescent="0.3">
      <c r="A285" s="194"/>
    </row>
    <row r="286" spans="1:1" ht="15.75" thickBot="1" x14ac:dyDescent="0.3">
      <c r="A286" s="194"/>
    </row>
    <row r="287" spans="1:1" ht="15.75" thickBot="1" x14ac:dyDescent="0.3">
      <c r="A287" s="195"/>
    </row>
    <row r="288" spans="1:1" ht="24" customHeight="1" thickTop="1" thickBot="1" x14ac:dyDescent="0.3">
      <c r="A288" s="193">
        <f t="shared" ref="A288" si="52">A284+1</f>
        <v>66</v>
      </c>
    </row>
    <row r="289" spans="1:1" ht="15.75" thickBot="1" x14ac:dyDescent="0.3">
      <c r="A289" s="194"/>
    </row>
    <row r="290" spans="1:1" ht="15.75" thickBot="1" x14ac:dyDescent="0.3">
      <c r="A290" s="194"/>
    </row>
    <row r="291" spans="1:1" ht="15.75" thickBot="1" x14ac:dyDescent="0.3">
      <c r="A291" s="195"/>
    </row>
    <row r="292" spans="1:1" ht="24" customHeight="1" thickTop="1" thickBot="1" x14ac:dyDescent="0.3">
      <c r="A292" s="193">
        <f t="shared" ref="A292" si="53">A288+1</f>
        <v>67</v>
      </c>
    </row>
    <row r="293" spans="1:1" ht="15.75" thickBot="1" x14ac:dyDescent="0.3">
      <c r="A293" s="194"/>
    </row>
    <row r="294" spans="1:1" ht="15.75" thickBot="1" x14ac:dyDescent="0.3">
      <c r="A294" s="194"/>
    </row>
    <row r="295" spans="1:1" ht="15.75" thickBot="1" x14ac:dyDescent="0.3">
      <c r="A295" s="195"/>
    </row>
    <row r="296" spans="1:1" ht="24" customHeight="1" thickTop="1" thickBot="1" x14ac:dyDescent="0.3">
      <c r="A296" s="193">
        <f t="shared" ref="A296" si="54">A292+1</f>
        <v>68</v>
      </c>
    </row>
    <row r="297" spans="1:1" ht="15.75" thickBot="1" x14ac:dyDescent="0.3">
      <c r="A297" s="194"/>
    </row>
    <row r="298" spans="1:1" ht="15.75" thickBot="1" x14ac:dyDescent="0.3">
      <c r="A298" s="194"/>
    </row>
    <row r="299" spans="1:1" ht="15.75" thickBot="1" x14ac:dyDescent="0.3">
      <c r="A299" s="195"/>
    </row>
    <row r="300" spans="1:1" ht="24" customHeight="1" thickTop="1" thickBot="1" x14ac:dyDescent="0.3">
      <c r="A300" s="193">
        <f t="shared" ref="A300" si="55">A296+1</f>
        <v>69</v>
      </c>
    </row>
    <row r="301" spans="1:1" ht="15.75" thickBot="1" x14ac:dyDescent="0.3">
      <c r="A301" s="194"/>
    </row>
    <row r="302" spans="1:1" ht="15.75" thickBot="1" x14ac:dyDescent="0.3">
      <c r="A302" s="194"/>
    </row>
    <row r="303" spans="1:1" ht="15.75" thickBot="1" x14ac:dyDescent="0.3">
      <c r="A303" s="195"/>
    </row>
    <row r="304" spans="1:1" ht="24" customHeight="1" thickTop="1" thickBot="1" x14ac:dyDescent="0.3">
      <c r="A304" s="193">
        <f t="shared" ref="A304" si="56">A300+1</f>
        <v>70</v>
      </c>
    </row>
    <row r="305" spans="1:1" ht="15.75" thickBot="1" x14ac:dyDescent="0.3">
      <c r="A305" s="194"/>
    </row>
    <row r="306" spans="1:1" ht="15.75" thickBot="1" x14ac:dyDescent="0.3">
      <c r="A306" s="194"/>
    </row>
    <row r="307" spans="1:1" ht="15.75" thickBot="1" x14ac:dyDescent="0.3">
      <c r="A307" s="195"/>
    </row>
    <row r="308" spans="1:1" ht="24" customHeight="1" thickTop="1" thickBot="1" x14ac:dyDescent="0.3">
      <c r="A308" s="193">
        <f t="shared" ref="A308" si="57">A304+1</f>
        <v>71</v>
      </c>
    </row>
    <row r="309" spans="1:1" ht="15.75" thickBot="1" x14ac:dyDescent="0.3">
      <c r="A309" s="194"/>
    </row>
    <row r="310" spans="1:1" ht="15.75" thickBot="1" x14ac:dyDescent="0.3">
      <c r="A310" s="194"/>
    </row>
    <row r="311" spans="1:1" ht="15.75" thickBot="1" x14ac:dyDescent="0.3">
      <c r="A311" s="195"/>
    </row>
    <row r="312" spans="1:1" ht="24" customHeight="1" thickTop="1" thickBot="1" x14ac:dyDescent="0.3">
      <c r="A312" s="193">
        <f t="shared" ref="A312" si="58">A308+1</f>
        <v>72</v>
      </c>
    </row>
    <row r="313" spans="1:1" ht="15.75" thickBot="1" x14ac:dyDescent="0.3">
      <c r="A313" s="194"/>
    </row>
    <row r="314" spans="1:1" ht="15.75" thickBot="1" x14ac:dyDescent="0.3">
      <c r="A314" s="194"/>
    </row>
    <row r="315" spans="1:1" ht="15.75" thickBot="1" x14ac:dyDescent="0.3">
      <c r="A315" s="195"/>
    </row>
    <row r="316" spans="1:1" ht="24" customHeight="1" thickTop="1" thickBot="1" x14ac:dyDescent="0.3">
      <c r="A316" s="193">
        <f t="shared" ref="A316" si="59">A312+1</f>
        <v>73</v>
      </c>
    </row>
    <row r="317" spans="1:1" ht="15.75" thickBot="1" x14ac:dyDescent="0.3">
      <c r="A317" s="194"/>
    </row>
    <row r="318" spans="1:1" ht="15.75" thickBot="1" x14ac:dyDescent="0.3">
      <c r="A318" s="194"/>
    </row>
    <row r="319" spans="1:1" ht="15.75" thickBot="1" x14ac:dyDescent="0.3">
      <c r="A319" s="195"/>
    </row>
    <row r="320" spans="1:1" ht="24" customHeight="1" thickTop="1" thickBot="1" x14ac:dyDescent="0.3">
      <c r="A320" s="193">
        <f t="shared" ref="A320" si="60">A316+1</f>
        <v>74</v>
      </c>
    </row>
    <row r="321" spans="1:1" ht="15.75" thickBot="1" x14ac:dyDescent="0.3">
      <c r="A321" s="194"/>
    </row>
    <row r="322" spans="1:1" ht="15.75" thickBot="1" x14ac:dyDescent="0.3">
      <c r="A322" s="194"/>
    </row>
    <row r="323" spans="1:1" ht="15.75" thickBot="1" x14ac:dyDescent="0.3">
      <c r="A323" s="195"/>
    </row>
    <row r="324" spans="1:1" ht="24" customHeight="1" thickTop="1" thickBot="1" x14ac:dyDescent="0.3">
      <c r="A324" s="193">
        <f t="shared" ref="A324" si="61">A320+1</f>
        <v>75</v>
      </c>
    </row>
    <row r="325" spans="1:1" ht="15.75" thickBot="1" x14ac:dyDescent="0.3">
      <c r="A325" s="194"/>
    </row>
    <row r="326" spans="1:1" ht="15.75" thickBot="1" x14ac:dyDescent="0.3">
      <c r="A326" s="194"/>
    </row>
    <row r="327" spans="1:1" ht="15.75" thickBot="1" x14ac:dyDescent="0.3">
      <c r="A327" s="195"/>
    </row>
    <row r="328" spans="1:1" ht="24" customHeight="1" thickTop="1" thickBot="1" x14ac:dyDescent="0.3">
      <c r="A328" s="193">
        <f t="shared" ref="A328" si="62">A324+1</f>
        <v>76</v>
      </c>
    </row>
    <row r="329" spans="1:1" ht="15.75" thickBot="1" x14ac:dyDescent="0.3">
      <c r="A329" s="194"/>
    </row>
    <row r="330" spans="1:1" ht="15.75" thickBot="1" x14ac:dyDescent="0.3">
      <c r="A330" s="194"/>
    </row>
    <row r="331" spans="1:1" ht="15.75" thickBot="1" x14ac:dyDescent="0.3">
      <c r="A331" s="195"/>
    </row>
    <row r="332" spans="1:1" ht="24" customHeight="1" thickTop="1" thickBot="1" x14ac:dyDescent="0.3">
      <c r="A332" s="193">
        <f t="shared" ref="A332" si="63">A328+1</f>
        <v>77</v>
      </c>
    </row>
    <row r="333" spans="1:1" ht="15.75" thickBot="1" x14ac:dyDescent="0.3">
      <c r="A333" s="194"/>
    </row>
    <row r="334" spans="1:1" ht="15.75" thickBot="1" x14ac:dyDescent="0.3">
      <c r="A334" s="194"/>
    </row>
    <row r="335" spans="1:1" ht="15.75" thickBot="1" x14ac:dyDescent="0.3">
      <c r="A335" s="195"/>
    </row>
    <row r="336" spans="1:1" ht="24" customHeight="1" thickTop="1" thickBot="1" x14ac:dyDescent="0.3">
      <c r="A336" s="193">
        <f t="shared" ref="A336" si="64">A332+1</f>
        <v>78</v>
      </c>
    </row>
    <row r="337" spans="1:1" ht="15.75" thickBot="1" x14ac:dyDescent="0.3">
      <c r="A337" s="194"/>
    </row>
    <row r="338" spans="1:1" ht="15.75" thickBot="1" x14ac:dyDescent="0.3">
      <c r="A338" s="194"/>
    </row>
    <row r="339" spans="1:1" ht="15.75" thickBot="1" x14ac:dyDescent="0.3">
      <c r="A339" s="195"/>
    </row>
    <row r="340" spans="1:1" ht="24" customHeight="1" thickTop="1" thickBot="1" x14ac:dyDescent="0.3">
      <c r="A340" s="193">
        <f t="shared" ref="A340" si="65">A336+1</f>
        <v>79</v>
      </c>
    </row>
    <row r="341" spans="1:1" ht="15.75" thickBot="1" x14ac:dyDescent="0.3">
      <c r="A341" s="194"/>
    </row>
    <row r="342" spans="1:1" ht="15.75" thickBot="1" x14ac:dyDescent="0.3">
      <c r="A342" s="194"/>
    </row>
    <row r="343" spans="1:1" ht="15.75" thickBot="1" x14ac:dyDescent="0.3">
      <c r="A343" s="195"/>
    </row>
    <row r="344" spans="1:1" ht="24" customHeight="1" thickTop="1" thickBot="1" x14ac:dyDescent="0.3">
      <c r="A344" s="193">
        <f t="shared" ref="A344" si="66">A340+1</f>
        <v>80</v>
      </c>
    </row>
    <row r="345" spans="1:1" ht="15.75" thickBot="1" x14ac:dyDescent="0.3">
      <c r="A345" s="194"/>
    </row>
    <row r="346" spans="1:1" ht="15.75" thickBot="1" x14ac:dyDescent="0.3">
      <c r="A346" s="194"/>
    </row>
    <row r="347" spans="1:1" ht="15.75" thickBot="1" x14ac:dyDescent="0.3">
      <c r="A347" s="195"/>
    </row>
    <row r="348" spans="1:1" ht="24" customHeight="1" thickTop="1" thickBot="1" x14ac:dyDescent="0.3">
      <c r="A348" s="193">
        <f t="shared" ref="A348" si="67">A344+1</f>
        <v>81</v>
      </c>
    </row>
    <row r="349" spans="1:1" ht="15.75" thickBot="1" x14ac:dyDescent="0.3">
      <c r="A349" s="194"/>
    </row>
    <row r="350" spans="1:1" ht="15.75" thickBot="1" x14ac:dyDescent="0.3">
      <c r="A350" s="194"/>
    </row>
    <row r="351" spans="1:1" ht="15.75" thickBot="1" x14ac:dyDescent="0.3">
      <c r="A351" s="195"/>
    </row>
    <row r="352" spans="1:1" ht="24" customHeight="1" thickTop="1" thickBot="1" x14ac:dyDescent="0.3">
      <c r="A352" s="193">
        <f t="shared" ref="A352" si="68">A348+1</f>
        <v>82</v>
      </c>
    </row>
    <row r="353" spans="1:1" ht="15.75" thickBot="1" x14ac:dyDescent="0.3">
      <c r="A353" s="194"/>
    </row>
    <row r="354" spans="1:1" ht="15.75" thickBot="1" x14ac:dyDescent="0.3">
      <c r="A354" s="194"/>
    </row>
    <row r="355" spans="1:1" ht="15.75" thickBot="1" x14ac:dyDescent="0.3">
      <c r="A355" s="195"/>
    </row>
    <row r="356" spans="1:1" ht="24" customHeight="1" thickTop="1" thickBot="1" x14ac:dyDescent="0.3">
      <c r="A356" s="193">
        <f t="shared" ref="A356" si="69">A352+1</f>
        <v>83</v>
      </c>
    </row>
    <row r="357" spans="1:1" ht="15.75" thickBot="1" x14ac:dyDescent="0.3">
      <c r="A357" s="194"/>
    </row>
    <row r="358" spans="1:1" ht="15.75" thickBot="1" x14ac:dyDescent="0.3">
      <c r="A358" s="194"/>
    </row>
    <row r="359" spans="1:1" ht="15.75" thickBot="1" x14ac:dyDescent="0.3">
      <c r="A359" s="195"/>
    </row>
    <row r="360" spans="1:1" ht="24" customHeight="1" thickTop="1" thickBot="1" x14ac:dyDescent="0.3">
      <c r="A360" s="193">
        <f t="shared" ref="A360" si="70">A356+1</f>
        <v>84</v>
      </c>
    </row>
    <row r="361" spans="1:1" ht="15.75" thickBot="1" x14ac:dyDescent="0.3">
      <c r="A361" s="194"/>
    </row>
    <row r="362" spans="1:1" ht="15.75" thickBot="1" x14ac:dyDescent="0.3">
      <c r="A362" s="194"/>
    </row>
    <row r="363" spans="1:1" ht="15.75" thickBot="1" x14ac:dyDescent="0.3">
      <c r="A363" s="195"/>
    </row>
    <row r="364" spans="1:1" ht="24" customHeight="1" thickTop="1" thickBot="1" x14ac:dyDescent="0.3">
      <c r="A364" s="193">
        <f t="shared" ref="A364" si="71">A360+1</f>
        <v>85</v>
      </c>
    </row>
    <row r="365" spans="1:1" ht="15.75" thickBot="1" x14ac:dyDescent="0.3">
      <c r="A365" s="194"/>
    </row>
    <row r="366" spans="1:1" ht="15.75" thickBot="1" x14ac:dyDescent="0.3">
      <c r="A366" s="194"/>
    </row>
    <row r="367" spans="1:1" ht="15.75" thickBot="1" x14ac:dyDescent="0.3">
      <c r="A367" s="195"/>
    </row>
    <row r="368" spans="1:1" ht="24" customHeight="1" thickTop="1" thickBot="1" x14ac:dyDescent="0.3">
      <c r="A368" s="193">
        <f t="shared" ref="A368" si="72">A364+1</f>
        <v>86</v>
      </c>
    </row>
    <row r="369" spans="1:1" ht="15.75" thickBot="1" x14ac:dyDescent="0.3">
      <c r="A369" s="194"/>
    </row>
    <row r="370" spans="1:1" ht="15.75" thickBot="1" x14ac:dyDescent="0.3">
      <c r="A370" s="194"/>
    </row>
    <row r="371" spans="1:1" ht="15.75" thickBot="1" x14ac:dyDescent="0.3">
      <c r="A371" s="195"/>
    </row>
    <row r="372" spans="1:1" ht="24" customHeight="1" thickTop="1" thickBot="1" x14ac:dyDescent="0.3">
      <c r="A372" s="193">
        <f t="shared" ref="A372" si="73">A368+1</f>
        <v>87</v>
      </c>
    </row>
    <row r="373" spans="1:1" ht="15.75" thickBot="1" x14ac:dyDescent="0.3">
      <c r="A373" s="194"/>
    </row>
    <row r="374" spans="1:1" ht="15.75" thickBot="1" x14ac:dyDescent="0.3">
      <c r="A374" s="194"/>
    </row>
    <row r="375" spans="1:1" ht="15.75" thickBot="1" x14ac:dyDescent="0.3">
      <c r="A375" s="195"/>
    </row>
    <row r="376" spans="1:1" ht="24" customHeight="1" thickTop="1" thickBot="1" x14ac:dyDescent="0.3">
      <c r="A376" s="193">
        <f t="shared" ref="A376" si="74">A372+1</f>
        <v>88</v>
      </c>
    </row>
    <row r="377" spans="1:1" ht="15.75" thickBot="1" x14ac:dyDescent="0.3">
      <c r="A377" s="194"/>
    </row>
    <row r="378" spans="1:1" ht="15.75" thickBot="1" x14ac:dyDescent="0.3">
      <c r="A378" s="194"/>
    </row>
    <row r="379" spans="1:1" ht="15.75" thickBot="1" x14ac:dyDescent="0.3">
      <c r="A379" s="195"/>
    </row>
    <row r="380" spans="1:1" ht="24" customHeight="1" thickTop="1" thickBot="1" x14ac:dyDescent="0.3">
      <c r="A380" s="193">
        <f t="shared" ref="A380" si="75">A376+1</f>
        <v>89</v>
      </c>
    </row>
    <row r="381" spans="1:1" ht="15.75" thickBot="1" x14ac:dyDescent="0.3">
      <c r="A381" s="194"/>
    </row>
    <row r="382" spans="1:1" ht="15.75" thickBot="1" x14ac:dyDescent="0.3">
      <c r="A382" s="194"/>
    </row>
    <row r="383" spans="1:1" ht="15.75" thickBot="1" x14ac:dyDescent="0.3">
      <c r="A383" s="195"/>
    </row>
    <row r="384" spans="1:1" ht="24" customHeight="1" thickTop="1" thickBot="1" x14ac:dyDescent="0.3">
      <c r="A384" s="193">
        <f t="shared" ref="A384" si="76">A380+1</f>
        <v>90</v>
      </c>
    </row>
    <row r="385" spans="1:1" ht="15.75" thickBot="1" x14ac:dyDescent="0.3">
      <c r="A385" s="194"/>
    </row>
    <row r="386" spans="1:1" ht="15.75" thickBot="1" x14ac:dyDescent="0.3">
      <c r="A386" s="194"/>
    </row>
    <row r="387" spans="1:1" ht="15.75" thickBot="1" x14ac:dyDescent="0.3">
      <c r="A387" s="195"/>
    </row>
    <row r="388" spans="1:1" ht="24" customHeight="1" thickTop="1" thickBot="1" x14ac:dyDescent="0.3">
      <c r="A388" s="193">
        <f t="shared" ref="A388" si="77">A384+1</f>
        <v>91</v>
      </c>
    </row>
    <row r="389" spans="1:1" ht="15.75" thickBot="1" x14ac:dyDescent="0.3">
      <c r="A389" s="194"/>
    </row>
    <row r="390" spans="1:1" ht="15.75" thickBot="1" x14ac:dyDescent="0.3">
      <c r="A390" s="194"/>
    </row>
    <row r="391" spans="1:1" ht="15.75" thickBot="1" x14ac:dyDescent="0.3">
      <c r="A391" s="195"/>
    </row>
    <row r="392" spans="1:1" ht="24" customHeight="1" thickTop="1" thickBot="1" x14ac:dyDescent="0.3">
      <c r="A392" s="193">
        <f t="shared" ref="A392" si="78">A388+1</f>
        <v>92</v>
      </c>
    </row>
    <row r="393" spans="1:1" ht="15.75" thickBot="1" x14ac:dyDescent="0.3">
      <c r="A393" s="194"/>
    </row>
    <row r="394" spans="1:1" ht="15.75" thickBot="1" x14ac:dyDescent="0.3">
      <c r="A394" s="194"/>
    </row>
    <row r="395" spans="1:1" ht="15.75" thickBot="1" x14ac:dyDescent="0.3">
      <c r="A395" s="195"/>
    </row>
    <row r="396" spans="1:1" ht="24" customHeight="1" thickTop="1" thickBot="1" x14ac:dyDescent="0.3">
      <c r="A396" s="193">
        <f t="shared" ref="A396" si="79">A392+1</f>
        <v>93</v>
      </c>
    </row>
    <row r="397" spans="1:1" ht="15.75" thickBot="1" x14ac:dyDescent="0.3">
      <c r="A397" s="194"/>
    </row>
    <row r="398" spans="1:1" ht="15.75" thickBot="1" x14ac:dyDescent="0.3">
      <c r="A398" s="194"/>
    </row>
    <row r="399" spans="1:1" ht="15.75" thickBot="1" x14ac:dyDescent="0.3">
      <c r="A399" s="195"/>
    </row>
    <row r="400" spans="1:1" ht="24" customHeight="1" thickTop="1" thickBot="1" x14ac:dyDescent="0.3">
      <c r="A400" s="193">
        <f t="shared" ref="A400" si="80">A396+1</f>
        <v>94</v>
      </c>
    </row>
    <row r="401" spans="1:1" ht="15.75" thickBot="1" x14ac:dyDescent="0.3">
      <c r="A401" s="194"/>
    </row>
    <row r="402" spans="1:1" ht="15.75" thickBot="1" x14ac:dyDescent="0.3">
      <c r="A402" s="194"/>
    </row>
    <row r="403" spans="1:1" ht="15.75" thickBot="1" x14ac:dyDescent="0.3">
      <c r="A403" s="195"/>
    </row>
    <row r="404" spans="1:1" ht="24" customHeight="1" thickTop="1" thickBot="1" x14ac:dyDescent="0.3">
      <c r="A404" s="193">
        <f t="shared" ref="A404" si="81">A400+1</f>
        <v>95</v>
      </c>
    </row>
    <row r="405" spans="1:1" ht="15.75" thickBot="1" x14ac:dyDescent="0.3">
      <c r="A405" s="194"/>
    </row>
    <row r="406" spans="1:1" ht="15.75" thickBot="1" x14ac:dyDescent="0.3">
      <c r="A406" s="194"/>
    </row>
    <row r="407" spans="1:1" ht="15.75" thickBot="1" x14ac:dyDescent="0.3">
      <c r="A407" s="195"/>
    </row>
    <row r="408" spans="1:1" ht="24" customHeight="1" thickTop="1" thickBot="1" x14ac:dyDescent="0.3">
      <c r="A408" s="193">
        <f t="shared" ref="A408" si="82">A404+1</f>
        <v>96</v>
      </c>
    </row>
    <row r="409" spans="1:1" ht="15.75" thickBot="1" x14ac:dyDescent="0.3">
      <c r="A409" s="194"/>
    </row>
    <row r="410" spans="1:1" ht="15.75" thickBot="1" x14ac:dyDescent="0.3">
      <c r="A410" s="194"/>
    </row>
    <row r="411" spans="1:1" ht="15.75" thickBot="1" x14ac:dyDescent="0.3">
      <c r="A411" s="195"/>
    </row>
    <row r="412" spans="1:1" ht="24" customHeight="1" thickTop="1" thickBot="1" x14ac:dyDescent="0.3">
      <c r="A412" s="193">
        <f t="shared" ref="A412" si="83">A408+1</f>
        <v>97</v>
      </c>
    </row>
    <row r="413" spans="1:1" ht="15.75" thickBot="1" x14ac:dyDescent="0.3">
      <c r="A413" s="194"/>
    </row>
    <row r="414" spans="1:1" ht="15.75" thickBot="1" x14ac:dyDescent="0.3">
      <c r="A414" s="194"/>
    </row>
    <row r="415" spans="1:1" ht="15.75" thickBot="1" x14ac:dyDescent="0.3">
      <c r="A415" s="195"/>
    </row>
    <row r="416" spans="1:1" ht="24" customHeight="1" thickTop="1" thickBot="1" x14ac:dyDescent="0.3">
      <c r="A416" s="193">
        <f t="shared" ref="A416" si="84">A412+1</f>
        <v>98</v>
      </c>
    </row>
    <row r="417" spans="1:1" ht="15.75" thickBot="1" x14ac:dyDescent="0.3">
      <c r="A417" s="194"/>
    </row>
    <row r="418" spans="1:1" ht="15.75" thickBot="1" x14ac:dyDescent="0.3">
      <c r="A418" s="194"/>
    </row>
    <row r="419" spans="1:1" ht="15.75" thickBot="1" x14ac:dyDescent="0.3">
      <c r="A419" s="195"/>
    </row>
    <row r="420" spans="1:1" ht="24" customHeight="1" thickTop="1" thickBot="1" x14ac:dyDescent="0.3">
      <c r="A420" s="193">
        <f t="shared" ref="A420" si="85">A416+1</f>
        <v>99</v>
      </c>
    </row>
    <row r="421" spans="1:1" ht="15.75" thickBot="1" x14ac:dyDescent="0.3">
      <c r="A421" s="194"/>
    </row>
    <row r="422" spans="1:1" ht="15.75" thickBot="1" x14ac:dyDescent="0.3">
      <c r="A422" s="194"/>
    </row>
    <row r="423" spans="1:1" ht="15.75" thickBot="1" x14ac:dyDescent="0.3">
      <c r="A423" s="195"/>
    </row>
    <row r="424" spans="1:1" ht="24" customHeight="1" thickTop="1" thickBot="1" x14ac:dyDescent="0.3">
      <c r="A424" s="193">
        <f t="shared" ref="A424" si="86">A420+1</f>
        <v>100</v>
      </c>
    </row>
    <row r="425" spans="1:1" ht="15.75" thickBot="1" x14ac:dyDescent="0.3">
      <c r="A425" s="194"/>
    </row>
    <row r="426" spans="1:1" ht="15.75" thickBot="1" x14ac:dyDescent="0.3">
      <c r="A426" s="194"/>
    </row>
    <row r="427" spans="1:1" ht="15.75" thickBot="1" x14ac:dyDescent="0.3">
      <c r="A427" s="195"/>
    </row>
    <row r="428" spans="1:1" ht="15.75" thickTop="1" x14ac:dyDescent="0.25"/>
  </sheetData>
  <mergeCells count="314">
    <mergeCell ref="F105:F106"/>
    <mergeCell ref="E107:F107"/>
    <mergeCell ref="G107:I107"/>
    <mergeCell ref="G108:I108"/>
    <mergeCell ref="E109:F109"/>
    <mergeCell ref="G109:I111"/>
    <mergeCell ref="B110:B111"/>
    <mergeCell ref="C110:C111"/>
    <mergeCell ref="D110:D111"/>
    <mergeCell ref="F110:F111"/>
    <mergeCell ref="A37:A41"/>
    <mergeCell ref="G35:I35"/>
    <mergeCell ref="G36:I36"/>
    <mergeCell ref="A33:A36"/>
    <mergeCell ref="E33:F33"/>
    <mergeCell ref="A83:A87"/>
    <mergeCell ref="E88:F88"/>
    <mergeCell ref="D86:D87"/>
    <mergeCell ref="G33:H33"/>
    <mergeCell ref="G34:I34"/>
    <mergeCell ref="E35:F35"/>
    <mergeCell ref="E83:F83"/>
    <mergeCell ref="G83:I83"/>
    <mergeCell ref="G84:I84"/>
    <mergeCell ref="E76:F76"/>
    <mergeCell ref="G76:I78"/>
    <mergeCell ref="C77:C78"/>
    <mergeCell ref="A74:A78"/>
    <mergeCell ref="E42:F42"/>
    <mergeCell ref="G42:H42"/>
    <mergeCell ref="G43:I43"/>
    <mergeCell ref="E44:F44"/>
    <mergeCell ref="G44:I44"/>
    <mergeCell ref="B77:B78"/>
    <mergeCell ref="A412:A415"/>
    <mergeCell ref="A408:A411"/>
    <mergeCell ref="G20:I22"/>
    <mergeCell ref="A18:A22"/>
    <mergeCell ref="C21:C22"/>
    <mergeCell ref="A424:A427"/>
    <mergeCell ref="A420:A423"/>
    <mergeCell ref="A416:A419"/>
    <mergeCell ref="E23:F23"/>
    <mergeCell ref="G23:I23"/>
    <mergeCell ref="G24:I24"/>
    <mergeCell ref="E25:F25"/>
    <mergeCell ref="G25:I27"/>
    <mergeCell ref="B26:B27"/>
    <mergeCell ref="D26:D27"/>
    <mergeCell ref="F26:F27"/>
    <mergeCell ref="C26:C27"/>
    <mergeCell ref="E39:F39"/>
    <mergeCell ref="G39:I41"/>
    <mergeCell ref="B40:B41"/>
    <mergeCell ref="C40:C41"/>
    <mergeCell ref="D40:D41"/>
    <mergeCell ref="F40:F41"/>
    <mergeCell ref="A28:A32"/>
    <mergeCell ref="A372:A375"/>
    <mergeCell ref="A368:A371"/>
    <mergeCell ref="A380:A383"/>
    <mergeCell ref="A376:A379"/>
    <mergeCell ref="A388:A391"/>
    <mergeCell ref="A384:A387"/>
    <mergeCell ref="A396:A399"/>
    <mergeCell ref="A392:A395"/>
    <mergeCell ref="A404:A407"/>
    <mergeCell ref="A400:A403"/>
    <mergeCell ref="A332:A335"/>
    <mergeCell ref="A328:A331"/>
    <mergeCell ref="A340:A343"/>
    <mergeCell ref="A336:A339"/>
    <mergeCell ref="A348:A351"/>
    <mergeCell ref="A344:A347"/>
    <mergeCell ref="A356:A359"/>
    <mergeCell ref="A352:A355"/>
    <mergeCell ref="A364:A367"/>
    <mergeCell ref="A360:A363"/>
    <mergeCell ref="A292:A295"/>
    <mergeCell ref="A288:A291"/>
    <mergeCell ref="A300:A303"/>
    <mergeCell ref="A296:A299"/>
    <mergeCell ref="A308:A311"/>
    <mergeCell ref="A304:A307"/>
    <mergeCell ref="A316:A319"/>
    <mergeCell ref="A312:A315"/>
    <mergeCell ref="A324:A327"/>
    <mergeCell ref="A320:A323"/>
    <mergeCell ref="A252:A255"/>
    <mergeCell ref="A248:A251"/>
    <mergeCell ref="A260:A263"/>
    <mergeCell ref="A256:A259"/>
    <mergeCell ref="A268:A271"/>
    <mergeCell ref="A264:A267"/>
    <mergeCell ref="A276:A279"/>
    <mergeCell ref="A272:A275"/>
    <mergeCell ref="A284:A287"/>
    <mergeCell ref="A280:A283"/>
    <mergeCell ref="A212:A215"/>
    <mergeCell ref="A208:A211"/>
    <mergeCell ref="A220:A223"/>
    <mergeCell ref="A216:A219"/>
    <mergeCell ref="A228:A231"/>
    <mergeCell ref="A224:A227"/>
    <mergeCell ref="A236:A239"/>
    <mergeCell ref="A232:A235"/>
    <mergeCell ref="A244:A247"/>
    <mergeCell ref="A240:A243"/>
    <mergeCell ref="A172:A175"/>
    <mergeCell ref="A168:A171"/>
    <mergeCell ref="A180:A183"/>
    <mergeCell ref="A176:A179"/>
    <mergeCell ref="A188:A191"/>
    <mergeCell ref="A184:A187"/>
    <mergeCell ref="A196:A199"/>
    <mergeCell ref="A192:A195"/>
    <mergeCell ref="A204:A207"/>
    <mergeCell ref="A200:A203"/>
    <mergeCell ref="A132:A135"/>
    <mergeCell ref="A128:A131"/>
    <mergeCell ref="A140:A143"/>
    <mergeCell ref="A136:A139"/>
    <mergeCell ref="A148:A151"/>
    <mergeCell ref="A144:A147"/>
    <mergeCell ref="A156:A159"/>
    <mergeCell ref="A152:A155"/>
    <mergeCell ref="A164:A167"/>
    <mergeCell ref="A160:A163"/>
    <mergeCell ref="A116:A119"/>
    <mergeCell ref="A112:A115"/>
    <mergeCell ref="E112:F112"/>
    <mergeCell ref="G112:H112"/>
    <mergeCell ref="G113:I113"/>
    <mergeCell ref="E114:F114"/>
    <mergeCell ref="G114:I114"/>
    <mergeCell ref="G115:I115"/>
    <mergeCell ref="A124:A127"/>
    <mergeCell ref="A120:A123"/>
    <mergeCell ref="E116:F116"/>
    <mergeCell ref="G116:H116"/>
    <mergeCell ref="G117:I117"/>
    <mergeCell ref="E118:F118"/>
    <mergeCell ref="G118:I118"/>
    <mergeCell ref="G119:I119"/>
    <mergeCell ref="E120:F120"/>
    <mergeCell ref="G120:H120"/>
    <mergeCell ref="G121:I121"/>
    <mergeCell ref="E122:F122"/>
    <mergeCell ref="G122:I122"/>
    <mergeCell ref="G123:I123"/>
    <mergeCell ref="E124:F124"/>
    <mergeCell ref="G124:H124"/>
    <mergeCell ref="A108:A111"/>
    <mergeCell ref="A102:A106"/>
    <mergeCell ref="A97:A101"/>
    <mergeCell ref="A93:A96"/>
    <mergeCell ref="E93:F93"/>
    <mergeCell ref="G93:H93"/>
    <mergeCell ref="G94:I94"/>
    <mergeCell ref="E95:F95"/>
    <mergeCell ref="G95:I95"/>
    <mergeCell ref="G96:I96"/>
    <mergeCell ref="E97:F97"/>
    <mergeCell ref="G97:I97"/>
    <mergeCell ref="G98:I98"/>
    <mergeCell ref="E99:F99"/>
    <mergeCell ref="G99:I101"/>
    <mergeCell ref="B100:B101"/>
    <mergeCell ref="C100:C101"/>
    <mergeCell ref="D100:D101"/>
    <mergeCell ref="F100:F101"/>
    <mergeCell ref="E102:F102"/>
    <mergeCell ref="G102:I102"/>
    <mergeCell ref="G103:I103"/>
    <mergeCell ref="E104:F104"/>
    <mergeCell ref="G104:I106"/>
    <mergeCell ref="A89:A92"/>
    <mergeCell ref="A79:A82"/>
    <mergeCell ref="E79:F79"/>
    <mergeCell ref="G79:H79"/>
    <mergeCell ref="G80:I80"/>
    <mergeCell ref="E81:F81"/>
    <mergeCell ref="G81:I81"/>
    <mergeCell ref="G82:I82"/>
    <mergeCell ref="D77:D78"/>
    <mergeCell ref="F77:F78"/>
    <mergeCell ref="E85:F85"/>
    <mergeCell ref="G85:I87"/>
    <mergeCell ref="G88:I88"/>
    <mergeCell ref="G89:I89"/>
    <mergeCell ref="E90:F90"/>
    <mergeCell ref="G90:I92"/>
    <mergeCell ref="B91:B92"/>
    <mergeCell ref="C91:C92"/>
    <mergeCell ref="F91:F92"/>
    <mergeCell ref="B86:B87"/>
    <mergeCell ref="C86:C87"/>
    <mergeCell ref="D91:D92"/>
    <mergeCell ref="F86:F87"/>
    <mergeCell ref="A70:A73"/>
    <mergeCell ref="G75:I75"/>
    <mergeCell ref="A66:A69"/>
    <mergeCell ref="E70:F70"/>
    <mergeCell ref="G70:H70"/>
    <mergeCell ref="G71:I71"/>
    <mergeCell ref="E72:F72"/>
    <mergeCell ref="G72:I72"/>
    <mergeCell ref="G73:I73"/>
    <mergeCell ref="E74:F74"/>
    <mergeCell ref="G74:I74"/>
    <mergeCell ref="A62:A65"/>
    <mergeCell ref="E66:F66"/>
    <mergeCell ref="G66:H66"/>
    <mergeCell ref="G67:I67"/>
    <mergeCell ref="E68:F68"/>
    <mergeCell ref="G68:I68"/>
    <mergeCell ref="G69:I69"/>
    <mergeCell ref="A58:A61"/>
    <mergeCell ref="E62:F62"/>
    <mergeCell ref="G62:H62"/>
    <mergeCell ref="G63:I63"/>
    <mergeCell ref="E64:F64"/>
    <mergeCell ref="G64:I64"/>
    <mergeCell ref="G65:I65"/>
    <mergeCell ref="A54:A57"/>
    <mergeCell ref="E58:F58"/>
    <mergeCell ref="G58:H58"/>
    <mergeCell ref="G59:I59"/>
    <mergeCell ref="E60:F60"/>
    <mergeCell ref="G60:I60"/>
    <mergeCell ref="G61:I61"/>
    <mergeCell ref="A50:A53"/>
    <mergeCell ref="E54:F54"/>
    <mergeCell ref="G54:H54"/>
    <mergeCell ref="G55:I55"/>
    <mergeCell ref="E56:F56"/>
    <mergeCell ref="G56:I56"/>
    <mergeCell ref="G57:I57"/>
    <mergeCell ref="A46:A49"/>
    <mergeCell ref="E50:F50"/>
    <mergeCell ref="G50:H50"/>
    <mergeCell ref="G51:I51"/>
    <mergeCell ref="E52:F52"/>
    <mergeCell ref="G52:I52"/>
    <mergeCell ref="G53:I53"/>
    <mergeCell ref="A42:A45"/>
    <mergeCell ref="E46:F46"/>
    <mergeCell ref="G46:H46"/>
    <mergeCell ref="G47:I47"/>
    <mergeCell ref="E48:F48"/>
    <mergeCell ref="G48:I48"/>
    <mergeCell ref="G49:I49"/>
    <mergeCell ref="G45:I45"/>
    <mergeCell ref="A23:A27"/>
    <mergeCell ref="E18:F18"/>
    <mergeCell ref="G18:I18"/>
    <mergeCell ref="G19:I19"/>
    <mergeCell ref="E20:F20"/>
    <mergeCell ref="B21:B22"/>
    <mergeCell ref="F21:F22"/>
    <mergeCell ref="K12:K13"/>
    <mergeCell ref="L12:L13"/>
    <mergeCell ref="A14:A17"/>
    <mergeCell ref="E14:F14"/>
    <mergeCell ref="G14:H14"/>
    <mergeCell ref="G15:I15"/>
    <mergeCell ref="E16:F16"/>
    <mergeCell ref="G16:I16"/>
    <mergeCell ref="G17:I17"/>
    <mergeCell ref="B12:B13"/>
    <mergeCell ref="C12:C13"/>
    <mergeCell ref="D12:D13"/>
    <mergeCell ref="E12:F13"/>
    <mergeCell ref="G12:I13"/>
    <mergeCell ref="K9:K11"/>
    <mergeCell ref="L9:M11"/>
    <mergeCell ref="B10:F10"/>
    <mergeCell ref="D11:F11"/>
    <mergeCell ref="J2:M4"/>
    <mergeCell ref="P2:S2"/>
    <mergeCell ref="P3:S3"/>
    <mergeCell ref="P4:S4"/>
    <mergeCell ref="A5:M5"/>
    <mergeCell ref="A6:A13"/>
    <mergeCell ref="B6:J7"/>
    <mergeCell ref="B8:N8"/>
    <mergeCell ref="B9:F9"/>
    <mergeCell ref="G9:G11"/>
    <mergeCell ref="M12:M13"/>
    <mergeCell ref="J12:J13"/>
    <mergeCell ref="G125:I125"/>
    <mergeCell ref="E126:F126"/>
    <mergeCell ref="G126:I126"/>
    <mergeCell ref="G127:I127"/>
    <mergeCell ref="B115:B116"/>
    <mergeCell ref="B123:B124"/>
    <mergeCell ref="H9:H11"/>
    <mergeCell ref="I9:I11"/>
    <mergeCell ref="J9:J11"/>
    <mergeCell ref="E28:F28"/>
    <mergeCell ref="G28:I28"/>
    <mergeCell ref="G29:I29"/>
    <mergeCell ref="E30:F30"/>
    <mergeCell ref="G30:I32"/>
    <mergeCell ref="B31:B32"/>
    <mergeCell ref="C31:C32"/>
    <mergeCell ref="D31:D32"/>
    <mergeCell ref="F31:F32"/>
    <mergeCell ref="E37:F37"/>
    <mergeCell ref="G37:I37"/>
    <mergeCell ref="G38:I38"/>
    <mergeCell ref="B105:B106"/>
    <mergeCell ref="C105:C106"/>
    <mergeCell ref="D105:D106"/>
  </mergeCells>
  <dataValidations xWindow="658" yWindow="633" count="52">
    <dataValidation allowBlank="1" showInputMessage="1" showErrorMessage="1" promptTitle="Indicate Negative Report" prompt="Mark an X in this box if you are submitting a negative report for this reporting period." sqref="K9:K11"/>
    <dataValidation allowBlank="1" showInputMessage="1" showErrorMessage="1" promptTitle="Input Reporting Period" prompt="Mark an X in this box if you are reporting for the period April 1st-September 30th." sqref="I9:I11"/>
    <dataValidation allowBlank="1" showInputMessage="1" showErrorMessage="1" promptTitle="Indicate Reporting Period" prompt="Mark an X in this box if you are reporting for the period October 1st-March 31st." sqref="G9:G11"/>
    <dataValidation allowBlank="1" showInputMessage="1" showErrorMessage="1" promptTitle="Next Traveler Name " prompt="List traveler's first and last name here." sqref="B47 B51 B55 B59 B63 B71 B75 B67 B80 B43 B94 B98 B103 B113 B117 B121 B125"/>
    <dataValidation allowBlank="1" showInputMessage="1" showErrorMessage="1" promptTitle="Benefit #3- Payment in-kind" prompt="If there is a benefit #3 and it was paid in-kind, mark this box with an  x._x000a_" sqref="L21:L22 L82 L49 L53 L61 L65 L57 L73 L69 L36 L45 K78 L77 L115 L100:L101 L105:L106 L119 L123 L127"/>
    <dataValidation allowBlank="1" showInputMessage="1" showErrorMessage="1" promptTitle="Benefit #2- Payment in-kind" prompt="If there is a benefit #2 and it was paid in-kind, mark this box with an  x._x000a_" sqref="L114 L118 L122 L126"/>
    <dataValidation allowBlank="1" showInputMessage="1" showErrorMessage="1" promptTitle="Benefit #1- Payment in-kind" prompt="If there is a benefit #1 and it was paid in-kind, mark this box with an  x._x000a_" sqref="L18:L19 L23 L28 L37 L79:L80 L46 L50 L54 L66 L58 L74:L75 L70 L62 L33 L42 L83 L88 L93 L97:L98 L102:L103 L112:L113 L107 L124:L125 L116:L117 L120:L121"/>
    <dataValidation allowBlank="1" showInputMessage="1" showErrorMessage="1" promptTitle="Benefit #3--Payment by Check" prompt="If there is a benefit #3 and it was paid by check, mark an x in this cell._x000a_" sqref="K26:K27 K31:K32 K82 K49 K53 K77 K61 K65 K57 K73 K21:K22 K69 K36 K45 K86 K96 K91 K100 K105 K115 K40:K41 K119 K123 K127"/>
    <dataValidation allowBlank="1" showInputMessage="1" showErrorMessage="1" promptTitle="Benefit #2--Payment by Check" prompt="If there is a benefit #2 and it was paid by check, mark an x in this cell._x000a_" sqref="K20 K25 K30 K35 K39 K48 K52 K56 K68 K60 K72 K76 K64 K81 K44 K85 K95 K90 K99 K104 K114 K118 K122 K126"/>
    <dataValidation allowBlank="1" showInputMessage="1" showErrorMessage="1" promptTitle="Benefit #1--Payment by Check" prompt="If there is a benefit #1 and it was paid by check, mark an x in this cell._x000a_" sqref="K18:K19 L24:L27 L29:L32 K33:K34 L34:L35 L47:L48 L51:L52 L56 L67:L68 K58 K70:K71 L71:L72 L63:L64 K79:K80 K42:K43 K92:K94 L94:L96 K97:K98 K102:K103 K23:K24 K28:K29 L43:L44 K37:K38 K46:K47 K50:K51 K54:K55 L59:L60 K66 K62 K74:K75 L38:L41 K83:K84 L84:L86 K87:K89 L89:L91 L108 K107:K113 K116:K117 K120:K121 K124:K125"/>
    <dataValidation allowBlank="1" showInputMessage="1" showErrorMessage="1" promptTitle="Benefit #3 Description" prompt="Benefit #3 description is listed here" sqref="J26:J27 J31:J32 J82 J49 J53 J77:J78 J61 J65 J57 J73 J21:J22 J69 J36 J45 J91:J92 J86 J96 J100:J101 J105:J106 J115 J40:J41 J110:J111 J119 J123 J127"/>
    <dataValidation allowBlank="1" showInputMessage="1" showErrorMessage="1" promptTitle="Benefit #3 Total Amount" prompt="The total amount of Benefit #3 is entered here." sqref="M27 M82 M49 M53 M61 M65 M57 M73 M69 M36 M45 M115 M119 M123 M127"/>
    <dataValidation allowBlank="1" showInputMessage="1" showErrorMessage="1" promptTitle="Benefit #2 Total Amount" prompt="The total amount of Benefit #2 is entered here." sqref="M34:M35 M47:M48 M51:M52 M55:M56 M67:M68 M59:M60 M63:M64 M71:M72 M81 M43:M44 M95 M114 M118 M122 M126"/>
    <dataValidation allowBlank="1" showInputMessage="1" showErrorMessage="1" promptTitle="Benefit #2 Description" prompt="Benefit #2 description is listed here" sqref="L20 J72 L76 L81 L99 L104 J114 J118 J122 J126"/>
    <dataValidation allowBlank="1" showInputMessage="1" showErrorMessage="1" promptTitle="Benefit #1 Total Amount" prompt="The total amount of Benefit #1 is entered here." sqref="M18:M19 M23 M30 M37 M33 M46 M50 M54 M66 M58 M62 M74:M75 M70 M79:M80 M42 M83 M93:M94 M90 M97:M98 M102:M103 M112:M113 M28 M39 M85 M88 M109 M107 M124:M125 M116:M117 M120:M121"/>
    <dataValidation allowBlank="1" showInputMessage="1" showErrorMessage="1" promptTitle="Benefit#1 Description" prompt="Benefit Description for Entry #1 is listed here." sqref="J18 J23 J28 J37 J79 J46 J50 J54 J66 J58 J70:J71 J62 J74 J33 J42 J83 J88 J93 J97 J102 J112:J113 J107 J124:J125 J116:J117 J120:J121"/>
    <dataValidation allowBlank="1" showInputMessage="1" showErrorMessage="1" promptTitle="Travel Date(s)" prompt="List the dates of travel here expressed in the format MM/DD/YYYY-MM/DD/YYYY." sqref="F21 F26 F31 F82 F49 F53 F57 F61 F65 F40 F73 F69 F36 F45 F86 F96 F91 F100 F105 F115 F77 F110 F127 F119 F123"/>
    <dataValidation type="date" allowBlank="1" showInputMessage="1" showErrorMessage="1" errorTitle="Data Entry Error" error="Please enter date using MM/DD/YYYY" promptTitle="Event Ending Date" prompt="List Event ending date here using the format MM/DD/YYYY." sqref="D21 D26 D31 D82 D49 D40 D57 D61 D69 D53 D65 D73 D36 D45 D91 D96 D77 D100 D105 D115 D110 D127 D119 D123">
      <formula1>40179</formula1>
      <formula2>73051</formula2>
    </dataValidation>
    <dataValidation allowBlank="1" showInputMessage="1" showErrorMessage="1" promptTitle="Event Sponsor" prompt="List the event sponsor here." sqref="C82 C49 C57 C61 C69 C53 C73 C65 C36 C45 C77 C96 C100 C105 C115 C127 C119 C123"/>
    <dataValidation allowBlank="1" showInputMessage="1" showErrorMessage="1" promptTitle="Traveler Title" prompt="List traveler's title here." sqref="B82 B49 B53 B57 B61 B65 B73 B69 B36 B45 B77 B96 B100 B105 B127 B119 B115 B123"/>
    <dataValidation allowBlank="1" showInputMessage="1" showErrorMessage="1" promptTitle="Location " prompt="List location of event here." sqref="F34 F47 F55 F59 F63 F51 F71 F75 F67 F80 F43 F94 F98 F103 F113 F125 F117 F121"/>
    <dataValidation type="date" allowBlank="1" showInputMessage="1" showErrorMessage="1" errorTitle="Text Entered Not Valid" error="Please enter date using standardized format MM/DD/YYYY." promptTitle="Event Beginning Date" prompt="Insert event beginning date using the format MM/DD/YYYY here._x000a_" sqref="D19 D24 D29 D34 D47 D38 D55 D59 D67 D51 D63 D75 D71 D80 D43 D89 D94 D98 D103 D113 D108 D125 D117 D121">
      <formula1>40179</formula1>
      <formula2>73051</formula2>
    </dataValidation>
    <dataValidation allowBlank="1" showInputMessage="1" showErrorMessage="1" promptTitle="Event Description" prompt="Provide event description (e.g. title of the conference) here." sqref="C19 C24 C29 C34 C47 C38 C55 C59 C67 C51 C71 C75 C63 C80 C43 C84 C94 C89 C98 C103 C113 C108 C125 C117 C121"/>
    <dataValidation allowBlank="1" showInputMessage="1" showErrorMessage="1" promptTitle="Traveler Name " prompt="List traveler's first and last name here." sqref="B19"/>
    <dataValidation allowBlank="1" showInputMessage="1" showErrorMessage="1" promptTitle="Agency Contact Email" prompt="Delete contents of this cell and replace with agency contact's email address." sqref="D11:F11"/>
    <dataValidation allowBlank="1" showInputMessage="1" showErrorMessage="1" promptTitle="Agency Contact Name" prompt="Delete contents of this cell and enter agency contact's name" sqref="C11"/>
    <dataValidation allowBlank="1" showInputMessage="1" showErrorMessage="1" promptTitle="Sub-Agency Name" prompt="Delete contents and enter sub-agency name.  If there is no sub-agency, then delete this cell." sqref="B10:F10"/>
    <dataValidation allowBlank="1" showInputMessage="1" showErrorMessage="1" promptTitle="Reporting Agency Name" prompt="Delete contents of this cell and enter reporting agency name." sqref="B9:F9"/>
    <dataValidation allowBlank="1" showInputMessage="1" showErrorMessage="1" promptTitle="Of Pages" prompt="Enter total number of pages in workbook." sqref="L7"/>
    <dataValidation allowBlank="1" showInputMessage="1" showErrorMessage="1" promptTitle="Page Number" prompt="Enter page number referentially to the other pages in this workbook." sqref="K7"/>
    <dataValidation allowBlank="1" showInputMessage="1" showErrorMessage="1" promptTitle="Travel Date(s) Example" prompt="Travel Date is listed here." sqref="F17"/>
    <dataValidation allowBlank="1" showInputMessage="1" showErrorMessage="1" promptTitle="Event Sponsor Example" prompt="Event Sponsor is listed here." sqref="C17"/>
    <dataValidation allowBlank="1" showInputMessage="1" showErrorMessage="1" promptTitle="Traveler Title Example" prompt="Traveler Title is listed here." sqref="B17"/>
    <dataValidation allowBlank="1" showInputMessage="1" showErrorMessage="1" promptTitle="Location Example" prompt="Location listed here." sqref="F15"/>
    <dataValidation allowBlank="1" showInputMessage="1" showErrorMessage="1" promptTitle="Event Description Example" prompt="Event Description listed here._x000a_" sqref="C15"/>
    <dataValidation allowBlank="1" showInputMessage="1" showErrorMessage="1" promptTitle="Traveler Name Example" prompt="Traveler Name Listed Here" sqref="B15"/>
    <dataValidation type="date" allowBlank="1" showInputMessage="1" showErrorMessage="1" errorTitle="Data Entry Error" error="Please enter date using MM/DD/YYYY" promptTitle="Event Ending Date Example" prompt="Event ending date is listed here using the form MM/DD/YYYY." sqref="D17">
      <formula1>40179</formula1>
      <formula2>73051</formula2>
    </dataValidation>
    <dataValidation type="date" allowBlank="1" showInputMessage="1" showErrorMessage="1" errorTitle="Text Entered Not Valid" error="Please enter date using standardized format MM/DD/YYYY." promptTitle="Event Beginning Date Example" prompt="Event beginning date using the format MM/DD/YYYY listed here._x000a_" sqref="D15">
      <formula1>40179</formula1>
      <formula2>73051</formula2>
    </dataValidation>
    <dataValidation type="whole" allowBlank="1" showInputMessage="1" showErrorMessage="1" promptTitle="Year" prompt="Enter the current year here.  It will populate the correct year in the rest of the form." sqref="M7">
      <formula1>2011</formula1>
      <formula2>2050</formula2>
    </dataValidation>
    <dataValidation allowBlank="1" showInputMessage="1" showErrorMessage="1" promptTitle="Benefit #3 Total Amount Example" prompt="The total amount of Benefit #3 is entered here." sqref="M17"/>
    <dataValidation allowBlank="1" showInputMessage="1" showErrorMessage="1" promptTitle="Benefit #2 Total Amount Example" prompt="The total amount of Benefit #2 is entered here." sqref="M16"/>
    <dataValidation allowBlank="1" showInputMessage="1" showErrorMessage="1" promptTitle="Payment #2-- Payment in-kind" prompt="If payment type for benefit #2 was in-kind, this box would contain an x." sqref="L16"/>
    <dataValidation allowBlank="1" showInputMessage="1" showErrorMessage="1" promptTitle="Benefit #3-- Payment in-kind" prompt="Since the payment type for benefit #3 was in-kind, this box contains an x." sqref="L17"/>
    <dataValidation allowBlank="1" showInputMessage="1" showErrorMessage="1" promptTitle="Benefit #3-- Payment by Check" prompt="If payment type for benefit #3 was by check, this box would contain an x." sqref="K17"/>
    <dataValidation allowBlank="1" showInputMessage="1" showErrorMessage="1" promptTitle="Benefit #2-- Payment by Check" prompt="Since benefit #2 was paid by check, this box contains an x." sqref="K16"/>
    <dataValidation allowBlank="1" showInputMessage="1" showErrorMessage="1" promptTitle="Benefit #3 Description Example" prompt="Benefit #3 description is listed here" sqref="J17"/>
    <dataValidation allowBlank="1" showInputMessage="1" showErrorMessage="1" promptTitle="Benefit #2 Description Example" prompt="Benefit #2 description is listed here" sqref="J16"/>
    <dataValidation allowBlank="1" showInputMessage="1" showErrorMessage="1" promptTitle="Benefit #1 Total Amount Example" prompt="The total amount of Benefit #1 is entered here." sqref="M15"/>
    <dataValidation allowBlank="1" showInputMessage="1" showErrorMessage="1" promptTitle="Benefit #1-- Payment in-kind" prompt="Since the payment type for benefit #1 was in-kind, this box contains an x." sqref="L15"/>
    <dataValidation allowBlank="1" showInputMessage="1" showErrorMessage="1" promptTitle="Benefit #1--Payment by Check" prompt="If payment type for benefit #1 was by check, this box would contain an x." sqref="K15"/>
    <dataValidation allowBlank="1" showInputMessage="1" showErrorMessage="1" promptTitle="Benefit#1 Description Example" prompt="Benefit Description for Entry #1 is listed here." sqref="J15"/>
    <dataValidation allowBlank="1" showInputMessage="1" showErrorMessage="1" promptTitle="Benefit Source" prompt="List the benefit source here." sqref="G15:I15 G19 G17:I17 G24 G82:I82 G49:I49 G53:I53 G57:I57 G61:I61 G65:I65 G73:I73 G69:I69 G36:I36 G45:I45 G96:I96 G115:I115 G29 G34:I34 G47:I47 G51:I51 G55:I55 G59:I59 G63:I63 G38 G71:I71 G75:I75 G67:I67 G80:I80 G43:I43 G84 G94:I94 G89 G98:I98 G103:I103 G113:I113 G108 G119:I119 G125:I125 G123:I123 G117:I117 G127:I127 G121:I121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White House Communications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Bale, Christian I. EOP/OMB</dc:creator>
  <cp:lastModifiedBy>Gwen Cannon-Jenkins</cp:lastModifiedBy>
  <cp:lastPrinted>2019-06-03T21:10:00Z</cp:lastPrinted>
  <dcterms:created xsi:type="dcterms:W3CDTF">2019-06-03T16:18:30Z</dcterms:created>
  <dcterms:modified xsi:type="dcterms:W3CDTF">2020-04-03T18:25:44Z</dcterms:modified>
</cp:coreProperties>
</file>